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0\Desktop\"/>
    </mc:Choice>
  </mc:AlternateContent>
  <xr:revisionPtr revIDLastSave="0" documentId="13_ncr:1_{7E99FED3-6D65-43C3-8D5F-A518CFB0DA99}" xr6:coauthVersionLast="47" xr6:coauthVersionMax="47" xr10:uidLastSave="{00000000-0000-0000-0000-000000000000}"/>
  <bookViews>
    <workbookView xWindow="-120" yWindow="-120" windowWidth="29040" windowHeight="15840" xr2:uid="{46185266-0D42-4981-B565-4007C119242B}"/>
  </bookViews>
  <sheets>
    <sheet name="多床室" sheetId="2" r:id="rId1"/>
  </sheets>
  <definedNames>
    <definedName name="_xlnm.Print_Area" localSheetId="0">多床室!$A$1:$BB$65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2" l="1"/>
  <c r="AF46" i="2" s="1"/>
  <c r="AA41" i="2"/>
  <c r="AF41" i="2" s="1"/>
  <c r="AA36" i="2"/>
  <c r="AF36" i="2" s="1"/>
  <c r="AA31" i="2"/>
  <c r="AF31" i="2" s="1"/>
  <c r="AW33" i="2" s="1"/>
  <c r="AA26" i="2"/>
  <c r="AF26" i="2" s="1"/>
  <c r="AA21" i="2"/>
  <c r="AF21" i="2" s="1"/>
  <c r="AA16" i="2"/>
  <c r="AF16" i="2" s="1"/>
  <c r="AA11" i="2"/>
  <c r="AF11" i="2" s="1"/>
  <c r="AW13" i="2" s="1"/>
  <c r="AW27" i="2" l="1"/>
  <c r="AW30" i="2"/>
  <c r="AW26" i="2"/>
  <c r="AW29" i="2"/>
  <c r="AW28" i="2"/>
  <c r="AW45" i="2"/>
  <c r="AW41" i="2"/>
  <c r="AW44" i="2"/>
  <c r="AW43" i="2"/>
  <c r="AW42" i="2"/>
  <c r="AW19" i="2"/>
  <c r="AW18" i="2"/>
  <c r="AW17" i="2"/>
  <c r="AW20" i="2"/>
  <c r="AW16" i="2"/>
  <c r="AW25" i="2"/>
  <c r="AW21" i="2"/>
  <c r="AW24" i="2"/>
  <c r="AW23" i="2"/>
  <c r="AW22" i="2"/>
  <c r="AW39" i="2"/>
  <c r="AW38" i="2"/>
  <c r="AW37" i="2"/>
  <c r="AW40" i="2"/>
  <c r="AW36" i="2"/>
  <c r="AW14" i="2"/>
  <c r="AW34" i="2"/>
  <c r="AW11" i="2"/>
  <c r="AW15" i="2"/>
  <c r="AW31" i="2"/>
  <c r="AW35" i="2"/>
  <c r="AW12" i="2"/>
  <c r="AW32" i="2"/>
</calcChain>
</file>

<file path=xl/sharedStrings.xml><?xml version="1.0" encoding="utf-8"?>
<sst xmlns="http://schemas.openxmlformats.org/spreadsheetml/2006/main" count="78" uniqueCount="61">
  <si>
    <t>姫ヶ浜荘ショートステイ　料金表</t>
    <rPh sb="0" eb="4">
      <t>ヒメガハマソウ</t>
    </rPh>
    <rPh sb="12" eb="14">
      <t>リョウキン</t>
    </rPh>
    <rPh sb="14" eb="15">
      <t>ヒョウ</t>
    </rPh>
    <phoneticPr fontId="1"/>
  </si>
  <si>
    <t>Ｒ3年8月1日</t>
    <rPh sb="2" eb="3">
      <t>ネン</t>
    </rPh>
    <rPh sb="4" eb="5">
      <t>ガツ</t>
    </rPh>
    <rPh sb="6" eb="7">
      <t>ヒ</t>
    </rPh>
    <phoneticPr fontId="1"/>
  </si>
  <si>
    <t>特別養護老人ホーム　　姫ヶ浜荘　　　</t>
    <rPh sb="0" eb="6">
      <t>トクベツヨウゴロウジン</t>
    </rPh>
    <rPh sb="11" eb="15">
      <t>ヒメガハマソウ</t>
    </rPh>
    <phoneticPr fontId="1"/>
  </si>
  <si>
    <t>介護保険1割負担</t>
    <rPh sb="0" eb="2">
      <t>カイゴ</t>
    </rPh>
    <rPh sb="2" eb="4">
      <t>ホケン</t>
    </rPh>
    <rPh sb="5" eb="6">
      <t>ワリ</t>
    </rPh>
    <rPh sb="6" eb="8">
      <t>フタン</t>
    </rPh>
    <phoneticPr fontId="1"/>
  </si>
  <si>
    <t>段階</t>
    <rPh sb="0" eb="2">
      <t>ダンカイ</t>
    </rPh>
    <phoneticPr fontId="1"/>
  </si>
  <si>
    <t>負担限度額</t>
    <rPh sb="0" eb="2">
      <t>フタン</t>
    </rPh>
    <rPh sb="2" eb="4">
      <t>ゲンド</t>
    </rPh>
    <rPh sb="4" eb="5">
      <t>ガク</t>
    </rPh>
    <phoneticPr fontId="1"/>
  </si>
  <si>
    <t>利用者負担合計</t>
    <rPh sb="0" eb="3">
      <t>リヨウシャ</t>
    </rPh>
    <rPh sb="3" eb="5">
      <t>フタン</t>
    </rPh>
    <rPh sb="5" eb="7">
      <t>ゴウケイ</t>
    </rPh>
    <phoneticPr fontId="6"/>
  </si>
  <si>
    <t>介護サービス費</t>
    <rPh sb="0" eb="2">
      <t>カイゴ</t>
    </rPh>
    <rPh sb="6" eb="7">
      <t>ヒ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</si>
  <si>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</si>
  <si>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夜勤配置加算</t>
    <rPh sb="0" eb="2">
      <t>ヤキン</t>
    </rPh>
    <rPh sb="2" eb="4">
      <t>ハイチ</t>
    </rPh>
    <rPh sb="4" eb="6">
      <t>カサン</t>
    </rPh>
    <phoneticPr fontId="1"/>
  </si>
  <si>
    <t>サービス提供体制強化加算Ⅱ</t>
    <rPh sb="4" eb="12">
      <t>テイキョウタイセイキョウカカサン</t>
    </rPh>
    <phoneticPr fontId="1"/>
  </si>
  <si>
    <t>自己負担</t>
    <rPh sb="0" eb="2">
      <t>ジコ</t>
    </rPh>
    <rPh sb="2" eb="4">
      <t>フタン</t>
    </rPh>
    <phoneticPr fontId="1"/>
  </si>
  <si>
    <t>居住費</t>
    <rPh sb="0" eb="2">
      <t>キョジュウ</t>
    </rPh>
    <rPh sb="2" eb="3">
      <t>ヒ</t>
    </rPh>
    <phoneticPr fontId="1"/>
  </si>
  <si>
    <t>食費</t>
    <rPh sb="0" eb="2">
      <t>ショクヒ</t>
    </rPh>
    <phoneticPr fontId="1"/>
  </si>
  <si>
    <t>要支援1</t>
    <rPh sb="0" eb="3">
      <t>ヨウシエン</t>
    </rPh>
    <phoneticPr fontId="1"/>
  </si>
  <si>
    <t>➀</t>
    <phoneticPr fontId="1"/>
  </si>
  <si>
    <t>②</t>
    <phoneticPr fontId="1"/>
  </si>
  <si>
    <t>要支援2</t>
    <rPh sb="0" eb="3">
      <t>ヨウシエン</t>
    </rPh>
    <phoneticPr fontId="1"/>
  </si>
  <si>
    <t>2段階</t>
    <rPh sb="1" eb="3">
      <t>ダンカイ</t>
    </rPh>
    <phoneticPr fontId="1"/>
  </si>
  <si>
    <t>4段階</t>
    <rPh sb="1" eb="3">
      <t>ダンカイ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</si>
  <si>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</si>
  <si>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</si>
  <si>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</si>
  <si>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要介護5</t>
  </si>
  <si>
    <t>➀</t>
  </si>
  <si>
    <t>②</t>
  </si>
  <si>
    <t>おやつ代</t>
    <rPh sb="3" eb="4">
      <t>ダイ</t>
    </rPh>
    <phoneticPr fontId="1"/>
  </si>
  <si>
    <t>送迎費（往復）</t>
    <rPh sb="0" eb="3">
      <t>ソウゲイヒ</t>
    </rPh>
    <rPh sb="4" eb="6">
      <t>オウフク</t>
    </rPh>
    <phoneticPr fontId="1"/>
  </si>
  <si>
    <t>利用者負担段階</t>
    <rPh sb="0" eb="3">
      <t>リヨウシャ</t>
    </rPh>
    <rPh sb="3" eb="5">
      <t>フタン</t>
    </rPh>
    <rPh sb="5" eb="7">
      <t>ダンカイ</t>
    </rPh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</si>
  <si>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</si>
  <si>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第1段階</t>
    <rPh sb="0" eb="1">
      <t>ダイ</t>
    </rPh>
    <rPh sb="2" eb="4">
      <t>ダンカイ</t>
    </rPh>
    <phoneticPr fontId="1"/>
  </si>
  <si>
    <t>市民税非課税　老齢福祉年金もしくは生活保護受給者</t>
    <phoneticPr fontId="1"/>
  </si>
  <si>
    <t>電気代</t>
    <rPh sb="0" eb="3">
      <t>デンキダイ</t>
    </rPh>
    <phoneticPr fontId="1"/>
  </si>
  <si>
    <t>第2段階</t>
    <rPh sb="0" eb="1">
      <t>ダイ</t>
    </rPh>
    <rPh sb="2" eb="4">
      <t>ダンカイ</t>
    </rPh>
    <phoneticPr fontId="1"/>
  </si>
  <si>
    <t>市民税非課税年金収入額＋その他の合計所得　年額８０万円以下の方</t>
    <rPh sb="6" eb="8">
      <t>ネンキン</t>
    </rPh>
    <rPh sb="8" eb="10">
      <t>シュウニュウ</t>
    </rPh>
    <rPh sb="10" eb="11">
      <t>ガク</t>
    </rPh>
    <rPh sb="14" eb="15">
      <t>タ</t>
    </rPh>
    <rPh sb="16" eb="18">
      <t>ゴウケイ</t>
    </rPh>
    <rPh sb="18" eb="20">
      <t>ショトク</t>
    </rPh>
    <rPh sb="21" eb="23">
      <t>ネンガク</t>
    </rPh>
    <phoneticPr fontId="1"/>
  </si>
  <si>
    <t>預貯金等の合計が単身650万円or夫婦は1650万円以下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4">
      <t>マン</t>
    </rPh>
    <rPh sb="14" eb="15">
      <t>エン</t>
    </rPh>
    <rPh sb="17" eb="19">
      <t>フウフ</t>
    </rPh>
    <rPh sb="24" eb="26">
      <t>マンエン</t>
    </rPh>
    <rPh sb="26" eb="28">
      <t>イカ</t>
    </rPh>
    <phoneticPr fontId="1"/>
  </si>
  <si>
    <r>
      <rPr>
        <sz val="10"/>
        <color theme="1"/>
        <rFont val="ＭＳ Ｐゴシック"/>
        <family val="2"/>
        <charset val="128"/>
      </rPr>
      <t>個人的に持ち込まれている電気製品（テレビ・冷蔵庫に限る）</t>
    </r>
    <rPh sb="0" eb="3">
      <t>コジンテキ</t>
    </rPh>
    <rPh sb="4" eb="5">
      <t>モ</t>
    </rPh>
    <rPh sb="6" eb="7">
      <t>コ</t>
    </rPh>
    <rPh sb="12" eb="14">
      <t>デンキ</t>
    </rPh>
    <rPh sb="14" eb="16">
      <t>セイヒン</t>
    </rPh>
    <rPh sb="21" eb="24">
      <t>レイゾウコ</t>
    </rPh>
    <rPh sb="25" eb="26">
      <t>カギ</t>
    </rPh>
    <phoneticPr fontId="6"/>
  </si>
  <si>
    <t>第3段階</t>
    <rPh sb="0" eb="1">
      <t>ダイ</t>
    </rPh>
    <rPh sb="2" eb="4">
      <t>ダンカイ</t>
    </rPh>
    <phoneticPr fontId="1"/>
  </si>
  <si>
    <t>市民税非課税　年金収入額＋その他の合計所得　年額80万円超120万円以下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6" eb="29">
      <t>マンエンチョウ</t>
    </rPh>
    <rPh sb="32" eb="34">
      <t>マンエン</t>
    </rPh>
    <rPh sb="34" eb="36">
      <t>イカ</t>
    </rPh>
    <phoneticPr fontId="1"/>
  </si>
  <si>
    <t>預貯金等の合計が単身550万円or夫婦は1,550万円以下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</si>
  <si>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実費</t>
    <rPh sb="0" eb="2">
      <t>ジッピ</t>
    </rPh>
    <phoneticPr fontId="1"/>
  </si>
  <si>
    <t>市民税非課税　年金収入額＋その他の合計所得　年額120万円超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7" eb="29">
      <t>マンエン</t>
    </rPh>
    <rPh sb="29" eb="30">
      <t>チョウ</t>
    </rPh>
    <phoneticPr fontId="1"/>
  </si>
  <si>
    <t>預貯金等の合計が単身500万円or夫婦は1,500万円以下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</si>
  <si>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第4段階</t>
    <rPh sb="0" eb="1">
      <t>ダイ</t>
    </rPh>
    <rPh sb="2" eb="4">
      <t>ダンカイ</t>
    </rPh>
    <phoneticPr fontId="1"/>
  </si>
  <si>
    <t>それ以外の方</t>
    <rPh sb="2" eb="4">
      <t>イガイ</t>
    </rPh>
    <rPh sb="5" eb="6">
      <t>カタ</t>
    </rPh>
    <phoneticPr fontId="1"/>
  </si>
  <si>
    <t>ロングショート　料金表　（31日計算）</t>
    <rPh sb="8" eb="11">
      <t>リョウキンヒョウ</t>
    </rPh>
    <rPh sb="15" eb="16">
      <t>ニチ</t>
    </rPh>
    <rPh sb="16" eb="18">
      <t>ケイサン</t>
    </rPh>
    <phoneticPr fontId="1"/>
  </si>
  <si>
    <t>介護度</t>
    <rPh sb="0" eb="3">
      <t>カイゴド</t>
    </rPh>
    <phoneticPr fontId="1"/>
  </si>
  <si>
    <t>3段階①</t>
    <rPh sb="1" eb="3">
      <t>ダンカイ</t>
    </rPh>
    <phoneticPr fontId="1"/>
  </si>
  <si>
    <t>3段階②</t>
    <rPh sb="1" eb="3">
      <t>ダンカイ</t>
    </rPh>
    <phoneticPr fontId="1"/>
  </si>
  <si>
    <r>
      <t>100</t>
    </r>
    <r>
      <rPr>
        <b/>
        <sz val="11"/>
        <color theme="1"/>
        <rFont val="ＭＳ Ｐゴシック"/>
        <family val="2"/>
        <charset val="128"/>
      </rPr>
      <t>円（日）　／　</t>
    </r>
    <r>
      <rPr>
        <b/>
        <sz val="11"/>
        <color theme="1"/>
        <rFont val="Century"/>
        <family val="2"/>
      </rPr>
      <t>3100</t>
    </r>
    <r>
      <rPr>
        <b/>
        <sz val="11"/>
        <color theme="1"/>
        <rFont val="ＭＳ Ｐゴシック"/>
        <family val="2"/>
        <charset val="128"/>
      </rPr>
      <t>円（月）</t>
    </r>
    <rPh sb="3" eb="4">
      <t>エン</t>
    </rPh>
    <rPh sb="5" eb="6">
      <t>ヒ</t>
    </rPh>
    <rPh sb="14" eb="15">
      <t>エン</t>
    </rPh>
    <rPh sb="16" eb="17">
      <t>ツキ</t>
    </rPh>
    <phoneticPr fontId="1"/>
  </si>
  <si>
    <t>散髪代</t>
    <rPh sb="0" eb="3">
      <t>サンパツダイ</t>
    </rPh>
    <phoneticPr fontId="1"/>
  </si>
  <si>
    <r>
      <t>1,000</t>
    </r>
    <r>
      <rPr>
        <b/>
        <sz val="12"/>
        <color theme="1"/>
        <rFont val="ＭＳ Ｐゴシック"/>
        <family val="2"/>
        <charset val="128"/>
      </rPr>
      <t>円　～　</t>
    </r>
    <r>
      <rPr>
        <b/>
        <sz val="12"/>
        <color theme="1"/>
        <rFont val="Century"/>
        <family val="1"/>
      </rPr>
      <t>3,000</t>
    </r>
    <r>
      <rPr>
        <b/>
        <sz val="12"/>
        <color theme="1"/>
        <rFont val="ＭＳ Ｐゴシック"/>
        <family val="2"/>
        <charset val="128"/>
      </rPr>
      <t>円</t>
    </r>
    <rPh sb="5" eb="6">
      <t>エン</t>
    </rPh>
    <rPh sb="14" eb="15">
      <t>エン</t>
    </rPh>
    <phoneticPr fontId="1"/>
  </si>
  <si>
    <r>
      <t>50</t>
    </r>
    <r>
      <rPr>
        <b/>
        <sz val="11"/>
        <color theme="1"/>
        <rFont val="ＭＳ Ｐゴシック"/>
        <family val="2"/>
        <charset val="128"/>
      </rPr>
      <t>円（日）　／　</t>
    </r>
    <r>
      <rPr>
        <b/>
        <sz val="11"/>
        <color theme="1"/>
        <rFont val="Century"/>
        <family val="1"/>
      </rPr>
      <t>1,550</t>
    </r>
    <r>
      <rPr>
        <b/>
        <sz val="11"/>
        <color theme="1"/>
        <rFont val="ＭＳ Ｐゴシック"/>
        <family val="2"/>
        <charset val="128"/>
      </rPr>
      <t>円（月）</t>
    </r>
    <rPh sb="2" eb="3">
      <t>エン</t>
    </rPh>
    <rPh sb="4" eb="5">
      <t>ヒ</t>
    </rPh>
    <rPh sb="14" eb="15">
      <t>エン</t>
    </rPh>
    <rPh sb="16" eb="17">
      <t>ツキ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</si>
  <si>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</si>
  <si>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</si>
  <si>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医療費等</t>
    <rPh sb="0" eb="3">
      <t>イリョウヒ</t>
    </rPh>
    <rPh sb="3" eb="4">
      <t>トウ</t>
    </rPh>
    <phoneticPr fontId="1"/>
  </si>
  <si>
    <t>※　1ヶ月は31日計算です</t>
    <rPh sb="4" eb="5">
      <t>ゲツ</t>
    </rPh>
    <rPh sb="8" eb="9">
      <t>ニチ</t>
    </rPh>
    <rPh sb="9" eb="11">
      <t>ケイサン</t>
    </rPh>
    <phoneticPr fontId="1"/>
  </si>
  <si>
    <t>要介護4</t>
    <phoneticPr fontId="1"/>
  </si>
  <si>
    <t>介護度</t>
    <rPh sb="0" eb="2">
      <t>カイゴ</t>
    </rPh>
    <rPh sb="2" eb="3">
      <t>ド</t>
    </rPh>
    <phoneticPr fontId="1"/>
  </si>
  <si>
    <t>&lt;多床室&gt;</t>
    <rPh sb="1" eb="4">
      <t>タショウシツ</t>
    </rPh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</si>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</sst>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2"/>
      <color theme="1"/>
      <name val="ＭＳ Ｐゴシック"/>
      <family val="2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sz val="12"/>
      <color theme="1"/>
      <name val="ＭＳ Ｐゴシック"/>
      <family val="3"/>
      <charset val="128"/>
    </font>
    <font>
      <sz val="16"/>
      <color rgb="FFFF0000"/>
      <name val="游ゴシック Light"/>
      <family val="3"/>
      <charset val="128"/>
      <scheme val="major"/>
    </font>
    <font>
      <b/>
      <sz val="16"/>
      <color rgb="FFFF0000"/>
      <name val="游ゴシック Light"/>
      <family val="3"/>
      <charset val="128"/>
      <scheme val="major"/>
    </font>
    <font>
      <sz val="12"/>
      <color theme="1"/>
      <name val="游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Century"/>
      <family val="1"/>
    </font>
    <font>
      <b/>
      <sz val="11"/>
      <color theme="1"/>
      <name val="ＭＳ Ｐゴシック"/>
      <family val="2"/>
      <charset val="128"/>
    </font>
    <font>
      <b/>
      <sz val="11"/>
      <color theme="1"/>
      <name val="Century"/>
      <family val="2"/>
    </font>
    <font>
      <b/>
      <sz val="22"/>
      <color theme="1"/>
      <name val="游ゴシック"/>
      <family val="2"/>
      <charset val="128"/>
      <scheme val="minor"/>
    </font>
    <font>
      <b/>
      <sz val="12"/>
      <color theme="1"/>
      <name val="Century"/>
      <family val="1"/>
    </font>
    <font>
      <b/>
      <sz val="12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 diagonalDown="1">
      <left/>
      <right/>
      <top/>
      <bottom style="thick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33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36" fillId="3" borderId="6" xfId="0" applyFont="1" applyFill="1" applyBorder="1" applyAlignment="1">
      <alignment vertical="center" shrinkToFit="1"/>
    </xf>
    <xf numFmtId="0" fontId="36" fillId="3" borderId="27" xfId="0" applyFont="1" applyFill="1" applyBorder="1" applyAlignment="1">
      <alignment vertical="center" shrinkToFit="1"/>
    </xf>
    <xf numFmtId="0" fontId="36" fillId="0" borderId="6" xfId="0" applyFont="1" applyBorder="1" applyAlignment="1">
      <alignment vertical="center" shrinkToFit="1"/>
    </xf>
    <xf numFmtId="0" fontId="36" fillId="0" borderId="27" xfId="0" applyFont="1" applyBorder="1" applyAlignment="1">
      <alignment vertical="center" shrinkToFit="1"/>
    </xf>
    <xf numFmtId="0" fontId="2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76" fontId="25" fillId="0" borderId="2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77" fontId="30" fillId="0" borderId="2" xfId="0" applyNumberFormat="1" applyFont="1" applyBorder="1" applyAlignment="1">
      <alignment horizontal="center" vertical="center" shrinkToFit="1"/>
    </xf>
    <xf numFmtId="177" fontId="31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177" fontId="25" fillId="0" borderId="3" xfId="0" applyNumberFormat="1" applyFont="1" applyBorder="1" applyAlignment="1">
      <alignment horizontal="right" vertical="center" shrinkToFit="1"/>
    </xf>
    <xf numFmtId="177" fontId="25" fillId="0" borderId="28" xfId="0" applyNumberFormat="1" applyFont="1" applyBorder="1" applyAlignment="1">
      <alignment horizontal="right" vertical="center" shrinkToFit="1"/>
    </xf>
    <xf numFmtId="177" fontId="25" fillId="0" borderId="29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 shrinkToFit="1"/>
    </xf>
    <xf numFmtId="176" fontId="10" fillId="0" borderId="45" xfId="0" applyNumberFormat="1" applyFont="1" applyBorder="1" applyAlignment="1">
      <alignment horizontal="center" vertical="center" shrinkToFit="1"/>
    </xf>
    <xf numFmtId="176" fontId="10" fillId="0" borderId="33" xfId="0" applyNumberFormat="1" applyFont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46" xfId="0" applyNumberFormat="1" applyFont="1" applyBorder="1" applyAlignment="1">
      <alignment horizontal="center" vertical="center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48" xfId="0" applyNumberFormat="1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176" fontId="10" fillId="3" borderId="11" xfId="0" applyNumberFormat="1" applyFont="1" applyFill="1" applyBorder="1" applyAlignment="1">
      <alignment horizontal="center" vertical="center" shrinkToFit="1"/>
    </xf>
    <xf numFmtId="176" fontId="10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center" vertical="center" shrinkToFit="1"/>
    </xf>
    <xf numFmtId="176" fontId="10" fillId="0" borderId="14" xfId="0" applyNumberFormat="1" applyFont="1" applyBorder="1" applyAlignment="1">
      <alignment horizontal="center" vertical="center" shrinkToFit="1"/>
    </xf>
    <xf numFmtId="176" fontId="10" fillId="0" borderId="15" xfId="0" applyNumberFormat="1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23" xfId="0" applyNumberFormat="1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25" xfId="0" applyNumberFormat="1" applyFont="1" applyBorder="1" applyAlignment="1">
      <alignment horizontal="center" vertical="center" shrinkToFit="1"/>
    </xf>
    <xf numFmtId="176" fontId="10" fillId="0" borderId="30" xfId="0" applyNumberFormat="1" applyFont="1" applyBorder="1" applyAlignment="1">
      <alignment horizontal="center" vertical="center" shrinkToFit="1"/>
    </xf>
    <xf numFmtId="176" fontId="10" fillId="0" borderId="31" xfId="0" applyNumberFormat="1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3" borderId="2" xfId="0" applyNumberFormat="1" applyFont="1" applyFill="1" applyBorder="1" applyAlignment="1">
      <alignment horizontal="center" vertical="center" shrinkToFit="1"/>
    </xf>
    <xf numFmtId="176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 shrinkToFit="1"/>
    </xf>
    <xf numFmtId="176" fontId="10" fillId="3" borderId="28" xfId="0" applyNumberFormat="1" applyFont="1" applyFill="1" applyBorder="1" applyAlignment="1">
      <alignment horizontal="center" vertical="center" shrinkToFit="1"/>
    </xf>
    <xf numFmtId="176" fontId="10" fillId="3" borderId="29" xfId="0" applyNumberFormat="1" applyFont="1" applyFill="1" applyBorder="1" applyAlignment="1">
      <alignment horizontal="center" vertical="center" shrinkToFit="1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28" xfId="0" applyNumberFormat="1" applyFont="1" applyFill="1" applyBorder="1" applyAlignment="1">
      <alignment horizontal="center" vertical="center"/>
    </xf>
    <xf numFmtId="176" fontId="10" fillId="2" borderId="29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shrinkToFit="1"/>
    </xf>
    <xf numFmtId="176" fontId="10" fillId="3" borderId="22" xfId="0" applyNumberFormat="1" applyFont="1" applyFill="1" applyBorder="1" applyAlignment="1">
      <alignment horizontal="center" vertical="center" shrinkToFit="1"/>
    </xf>
    <xf numFmtId="176" fontId="10" fillId="2" borderId="22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6" fillId="3" borderId="26" xfId="0" applyFont="1" applyFill="1" applyBorder="1" applyAlignment="1">
      <alignment horizontal="center" vertical="center" shrinkToFit="1"/>
    </xf>
    <xf numFmtId="176" fontId="10" fillId="0" borderId="2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4" fillId="0" borderId="2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1BE0-B1BF-4723-93EF-60E73F3AFEE8}">
  <dimension ref="B1:BB319"/>
  <sheetViews>
    <sheetView tabSelected="1" zoomScale="80" zoomScaleNormal="80" workbookViewId="0">
      <selection activeCell="BM35" sqref="BM35"/>
    </sheetView>
  </sheetViews>
  <sheetFormatPr defaultRowHeight="18.75" x14ac:dyDescent="0.4"/>
  <cols>
    <col min="1" max="1" width="1.625" customWidth="1"/>
    <col min="2" max="71" width="2.5" customWidth="1"/>
  </cols>
  <sheetData>
    <row r="1" spans="2:54" ht="9.9499999999999993" customHeight="1" x14ac:dyDescent="0.4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7" t="s">
        <v>1</v>
      </c>
      <c r="AX1" s="167"/>
      <c r="AY1" s="167"/>
      <c r="AZ1" s="167"/>
      <c r="BA1" s="167"/>
      <c r="BB1" s="1"/>
    </row>
    <row r="2" spans="2:54" ht="9.9499999999999993" customHeight="1" x14ac:dyDescent="0.4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7"/>
      <c r="AX2" s="167"/>
      <c r="AY2" s="167"/>
      <c r="AZ2" s="167"/>
      <c r="BA2" s="167"/>
      <c r="BB2" s="1"/>
    </row>
    <row r="3" spans="2:54" ht="9.9499999999999993" customHeight="1" x14ac:dyDescent="0.4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7"/>
      <c r="AX3" s="167"/>
      <c r="AY3" s="167"/>
      <c r="AZ3" s="167"/>
      <c r="BA3" s="167"/>
      <c r="BB3" s="1"/>
    </row>
    <row r="4" spans="2:54" ht="9.9499999999999993" customHeight="1" x14ac:dyDescent="0.4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7"/>
      <c r="AX4" s="167"/>
      <c r="AY4" s="167"/>
      <c r="AZ4" s="167"/>
      <c r="BA4" s="167"/>
      <c r="BB4" s="1"/>
    </row>
    <row r="5" spans="2:54" ht="9.9499999999999993" customHeight="1" x14ac:dyDescent="0.4">
      <c r="B5" s="63" t="s">
        <v>59</v>
      </c>
      <c r="C5" s="63"/>
      <c r="D5" s="63"/>
      <c r="E5" s="63"/>
      <c r="F5" s="63"/>
      <c r="G5" s="63"/>
      <c r="H5" s="63"/>
      <c r="I5" s="63"/>
      <c r="J5" s="63"/>
      <c r="W5" s="168" t="s">
        <v>2</v>
      </c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</row>
    <row r="6" spans="2:54" ht="9.9499999999999993" customHeight="1" x14ac:dyDescent="0.4">
      <c r="B6" s="66"/>
      <c r="C6" s="66"/>
      <c r="D6" s="66"/>
      <c r="E6" s="66"/>
      <c r="F6" s="66"/>
      <c r="G6" s="66"/>
      <c r="H6" s="66"/>
      <c r="I6" s="66"/>
      <c r="J6" s="66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</row>
    <row r="7" spans="2:54" ht="9.9499999999999993" customHeight="1" x14ac:dyDescent="0.4">
      <c r="B7" s="169" t="s">
        <v>58</v>
      </c>
      <c r="C7" s="169"/>
      <c r="D7" s="169"/>
      <c r="E7" s="170"/>
      <c r="F7" s="173" t="s">
        <v>3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5"/>
      <c r="AK7" s="179" t="s">
        <v>4</v>
      </c>
      <c r="AL7" s="180"/>
      <c r="AM7" s="169" t="s">
        <v>5</v>
      </c>
      <c r="AN7" s="169"/>
      <c r="AO7" s="169"/>
      <c r="AP7" s="169"/>
      <c r="AQ7" s="169"/>
      <c r="AR7" s="169"/>
      <c r="AS7" s="169"/>
      <c r="AT7" s="169"/>
      <c r="AU7" s="169"/>
      <c r="AV7" s="169"/>
      <c r="AW7" s="185" t="s">
        <v>6</v>
      </c>
      <c r="AX7" s="185"/>
      <c r="AY7" s="185"/>
      <c r="AZ7" s="185"/>
      <c r="BA7" s="185"/>
    </row>
    <row r="8" spans="2:54" ht="9.9499999999999993" customHeight="1" x14ac:dyDescent="0.4">
      <c r="B8" s="169"/>
      <c r="C8" s="169"/>
      <c r="D8" s="169"/>
      <c r="E8" s="170"/>
      <c r="F8" s="176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8"/>
      <c r="AK8" s="181"/>
      <c r="AL8" s="182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85"/>
      <c r="AX8" s="185"/>
      <c r="AY8" s="185"/>
      <c r="AZ8" s="185"/>
      <c r="BA8" s="185"/>
    </row>
    <row r="9" spans="2:54" ht="14.1" customHeight="1" x14ac:dyDescent="0.4">
      <c r="B9" s="169"/>
      <c r="C9" s="169"/>
      <c r="D9" s="169"/>
      <c r="E9" s="170"/>
      <c r="F9" s="152" t="s">
        <v>7</v>
      </c>
      <c r="G9" s="152"/>
      <c r="H9" s="152"/>
      <c r="I9" s="152"/>
      <c r="J9" s="152"/>
      <c r="K9" s="154" t="s">
        <v>8</v>
      </c>
      <c r="L9" s="154"/>
      <c r="M9" s="154"/>
      <c r="N9" s="154"/>
      <c r="O9" s="154"/>
      <c r="P9" s="154" t="s">
        <v>9</v>
      </c>
      <c r="Q9" s="154"/>
      <c r="R9" s="154"/>
      <c r="S9" s="154"/>
      <c r="T9" s="154"/>
      <c r="U9" s="156" t="s">
        <v>10</v>
      </c>
      <c r="V9" s="156"/>
      <c r="W9" s="156"/>
      <c r="X9" s="156"/>
      <c r="Y9" s="156"/>
      <c r="Z9" s="156"/>
      <c r="AA9" s="154" t="s">
        <v>60</v>
      </c>
      <c r="AB9" s="158"/>
      <c r="AC9" s="158"/>
      <c r="AD9" s="158"/>
      <c r="AE9" s="158"/>
      <c r="AF9" s="160" t="s">
        <v>11</v>
      </c>
      <c r="AG9" s="161"/>
      <c r="AH9" s="161"/>
      <c r="AI9" s="161"/>
      <c r="AJ9" s="162"/>
      <c r="AK9" s="181"/>
      <c r="AL9" s="182"/>
      <c r="AM9" s="150" t="s">
        <v>12</v>
      </c>
      <c r="AN9" s="150"/>
      <c r="AO9" s="150"/>
      <c r="AP9" s="150"/>
      <c r="AQ9" s="150"/>
      <c r="AR9" s="150" t="s">
        <v>13</v>
      </c>
      <c r="AS9" s="150"/>
      <c r="AT9" s="150"/>
      <c r="AU9" s="150"/>
      <c r="AV9" s="150"/>
      <c r="AW9" s="185"/>
      <c r="AX9" s="185"/>
      <c r="AY9" s="185"/>
      <c r="AZ9" s="185"/>
      <c r="BA9" s="185"/>
    </row>
    <row r="10" spans="2:54" ht="14.1" customHeight="1" thickBot="1" x14ac:dyDescent="0.45">
      <c r="B10" s="171"/>
      <c r="C10" s="171"/>
      <c r="D10" s="171"/>
      <c r="E10" s="172"/>
      <c r="F10" s="153"/>
      <c r="G10" s="153"/>
      <c r="H10" s="153"/>
      <c r="I10" s="153"/>
      <c r="J10" s="153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7"/>
      <c r="V10" s="157"/>
      <c r="W10" s="157"/>
      <c r="X10" s="157"/>
      <c r="Y10" s="157"/>
      <c r="Z10" s="157"/>
      <c r="AA10" s="159"/>
      <c r="AB10" s="159"/>
      <c r="AC10" s="159"/>
      <c r="AD10" s="159"/>
      <c r="AE10" s="159"/>
      <c r="AF10" s="163"/>
      <c r="AG10" s="164"/>
      <c r="AH10" s="164"/>
      <c r="AI10" s="164"/>
      <c r="AJ10" s="165"/>
      <c r="AK10" s="183"/>
      <c r="AL10" s="184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86"/>
      <c r="AX10" s="186"/>
      <c r="AY10" s="186"/>
      <c r="AZ10" s="186"/>
      <c r="BA10" s="186"/>
    </row>
    <row r="11" spans="2:54" ht="18.95" customHeight="1" thickTop="1" x14ac:dyDescent="0.4">
      <c r="B11" s="102" t="s">
        <v>14</v>
      </c>
      <c r="C11" s="103"/>
      <c r="D11" s="103"/>
      <c r="E11" s="104"/>
      <c r="F11" s="111">
        <v>446</v>
      </c>
      <c r="G11" s="112"/>
      <c r="H11" s="112"/>
      <c r="I11" s="112"/>
      <c r="J11" s="113"/>
      <c r="K11" s="120"/>
      <c r="L11" s="121"/>
      <c r="M11" s="121"/>
      <c r="N11" s="121"/>
      <c r="O11" s="122"/>
      <c r="P11" s="111">
        <v>13</v>
      </c>
      <c r="Q11" s="112"/>
      <c r="R11" s="112"/>
      <c r="S11" s="112"/>
      <c r="T11" s="113"/>
      <c r="U11" s="111">
        <v>18</v>
      </c>
      <c r="V11" s="112"/>
      <c r="W11" s="112"/>
      <c r="X11" s="112"/>
      <c r="Y11" s="112"/>
      <c r="Z11" s="113"/>
      <c r="AA11" s="111">
        <f>ROUNDDOWN((F11+K11+P11+U11)*0.083,1)</f>
        <v>39.5</v>
      </c>
      <c r="AB11" s="112"/>
      <c r="AC11" s="112"/>
      <c r="AD11" s="112"/>
      <c r="AE11" s="113"/>
      <c r="AF11" s="111">
        <f>SUM(F11:AE15)</f>
        <v>516.5</v>
      </c>
      <c r="AG11" s="112"/>
      <c r="AH11" s="112"/>
      <c r="AI11" s="112"/>
      <c r="AJ11" s="112"/>
      <c r="AK11" s="147">
        <v>1</v>
      </c>
      <c r="AL11" s="147"/>
      <c r="AM11" s="149">
        <v>0</v>
      </c>
      <c r="AN11" s="149"/>
      <c r="AO11" s="149"/>
      <c r="AP11" s="149"/>
      <c r="AQ11" s="149"/>
      <c r="AR11" s="149">
        <v>300</v>
      </c>
      <c r="AS11" s="149"/>
      <c r="AT11" s="149"/>
      <c r="AU11" s="149"/>
      <c r="AV11" s="149"/>
      <c r="AW11" s="141">
        <f>AF11+AM11+AR11</f>
        <v>816.5</v>
      </c>
      <c r="AX11" s="142"/>
      <c r="AY11" s="142"/>
      <c r="AZ11" s="142"/>
      <c r="BA11" s="142"/>
    </row>
    <row r="12" spans="2:54" ht="18.95" customHeight="1" x14ac:dyDescent="0.4">
      <c r="B12" s="105"/>
      <c r="C12" s="106"/>
      <c r="D12" s="106"/>
      <c r="E12" s="107"/>
      <c r="F12" s="114"/>
      <c r="G12" s="115"/>
      <c r="H12" s="115"/>
      <c r="I12" s="115"/>
      <c r="J12" s="116"/>
      <c r="K12" s="123"/>
      <c r="L12" s="124"/>
      <c r="M12" s="124"/>
      <c r="N12" s="124"/>
      <c r="O12" s="125"/>
      <c r="P12" s="114"/>
      <c r="Q12" s="129"/>
      <c r="R12" s="129"/>
      <c r="S12" s="129"/>
      <c r="T12" s="116"/>
      <c r="U12" s="114"/>
      <c r="V12" s="115"/>
      <c r="W12" s="115"/>
      <c r="X12" s="115"/>
      <c r="Y12" s="115"/>
      <c r="Z12" s="116"/>
      <c r="AA12" s="114"/>
      <c r="AB12" s="115"/>
      <c r="AC12" s="115"/>
      <c r="AD12" s="115"/>
      <c r="AE12" s="116"/>
      <c r="AF12" s="114"/>
      <c r="AG12" s="115"/>
      <c r="AH12" s="115"/>
      <c r="AI12" s="115"/>
      <c r="AJ12" s="115"/>
      <c r="AK12" s="145">
        <v>2</v>
      </c>
      <c r="AL12" s="145"/>
      <c r="AM12" s="130">
        <v>370</v>
      </c>
      <c r="AN12" s="130"/>
      <c r="AO12" s="130"/>
      <c r="AP12" s="130"/>
      <c r="AQ12" s="130"/>
      <c r="AR12" s="130">
        <v>600</v>
      </c>
      <c r="AS12" s="130"/>
      <c r="AT12" s="130"/>
      <c r="AU12" s="130"/>
      <c r="AV12" s="130"/>
      <c r="AW12" s="131">
        <f>AF11+AM12+AR12</f>
        <v>1486.5</v>
      </c>
      <c r="AX12" s="132"/>
      <c r="AY12" s="132"/>
      <c r="AZ12" s="132"/>
      <c r="BA12" s="132"/>
    </row>
    <row r="13" spans="2:54" ht="18.95" customHeight="1" x14ac:dyDescent="0.4">
      <c r="B13" s="105"/>
      <c r="C13" s="106"/>
      <c r="D13" s="106"/>
      <c r="E13" s="107"/>
      <c r="F13" s="114"/>
      <c r="G13" s="115"/>
      <c r="H13" s="115"/>
      <c r="I13" s="115"/>
      <c r="J13" s="116"/>
      <c r="K13" s="123"/>
      <c r="L13" s="124"/>
      <c r="M13" s="124"/>
      <c r="N13" s="124"/>
      <c r="O13" s="125"/>
      <c r="P13" s="114"/>
      <c r="Q13" s="129"/>
      <c r="R13" s="129"/>
      <c r="S13" s="129"/>
      <c r="T13" s="116"/>
      <c r="U13" s="114"/>
      <c r="V13" s="115"/>
      <c r="W13" s="115"/>
      <c r="X13" s="115"/>
      <c r="Y13" s="115"/>
      <c r="Z13" s="116"/>
      <c r="AA13" s="114"/>
      <c r="AB13" s="115"/>
      <c r="AC13" s="115"/>
      <c r="AD13" s="115"/>
      <c r="AE13" s="116"/>
      <c r="AF13" s="114"/>
      <c r="AG13" s="115"/>
      <c r="AH13" s="115"/>
      <c r="AI13" s="115"/>
      <c r="AJ13" s="115"/>
      <c r="AK13" s="148">
        <v>3</v>
      </c>
      <c r="AL13" s="28" t="s">
        <v>15</v>
      </c>
      <c r="AM13" s="130">
        <v>370</v>
      </c>
      <c r="AN13" s="130"/>
      <c r="AO13" s="130"/>
      <c r="AP13" s="130"/>
      <c r="AQ13" s="130"/>
      <c r="AR13" s="130">
        <v>1000</v>
      </c>
      <c r="AS13" s="130"/>
      <c r="AT13" s="130"/>
      <c r="AU13" s="130"/>
      <c r="AV13" s="130"/>
      <c r="AW13" s="131">
        <f>AF11+AM13+AR13</f>
        <v>1886.5</v>
      </c>
      <c r="AX13" s="132"/>
      <c r="AY13" s="132"/>
      <c r="AZ13" s="132"/>
      <c r="BA13" s="132"/>
    </row>
    <row r="14" spans="2:54" ht="18.95" customHeight="1" x14ac:dyDescent="0.4">
      <c r="B14" s="105"/>
      <c r="C14" s="106"/>
      <c r="D14" s="106"/>
      <c r="E14" s="107"/>
      <c r="F14" s="114"/>
      <c r="G14" s="115"/>
      <c r="H14" s="115"/>
      <c r="I14" s="115"/>
      <c r="J14" s="116"/>
      <c r="K14" s="123"/>
      <c r="L14" s="124"/>
      <c r="M14" s="124"/>
      <c r="N14" s="124"/>
      <c r="O14" s="125"/>
      <c r="P14" s="114"/>
      <c r="Q14" s="129"/>
      <c r="R14" s="129"/>
      <c r="S14" s="129"/>
      <c r="T14" s="116"/>
      <c r="U14" s="114"/>
      <c r="V14" s="115"/>
      <c r="W14" s="115"/>
      <c r="X14" s="115"/>
      <c r="Y14" s="115"/>
      <c r="Z14" s="116"/>
      <c r="AA14" s="114"/>
      <c r="AB14" s="115"/>
      <c r="AC14" s="115"/>
      <c r="AD14" s="115"/>
      <c r="AE14" s="116"/>
      <c r="AF14" s="114"/>
      <c r="AG14" s="115"/>
      <c r="AH14" s="115"/>
      <c r="AI14" s="115"/>
      <c r="AJ14" s="115"/>
      <c r="AK14" s="148"/>
      <c r="AL14" s="29" t="s">
        <v>16</v>
      </c>
      <c r="AM14" s="130">
        <v>370</v>
      </c>
      <c r="AN14" s="130"/>
      <c r="AO14" s="130"/>
      <c r="AP14" s="130"/>
      <c r="AQ14" s="130"/>
      <c r="AR14" s="133">
        <v>1300</v>
      </c>
      <c r="AS14" s="134"/>
      <c r="AT14" s="134"/>
      <c r="AU14" s="134"/>
      <c r="AV14" s="135"/>
      <c r="AW14" s="136">
        <f>AF11+AM14+AR14</f>
        <v>2186.5</v>
      </c>
      <c r="AX14" s="137"/>
      <c r="AY14" s="137"/>
      <c r="AZ14" s="137"/>
      <c r="BA14" s="138"/>
    </row>
    <row r="15" spans="2:54" ht="18.75" customHeight="1" thickBot="1" x14ac:dyDescent="0.45">
      <c r="B15" s="108"/>
      <c r="C15" s="109"/>
      <c r="D15" s="109"/>
      <c r="E15" s="110"/>
      <c r="F15" s="117"/>
      <c r="G15" s="118"/>
      <c r="H15" s="118"/>
      <c r="I15" s="118"/>
      <c r="J15" s="119"/>
      <c r="K15" s="126"/>
      <c r="L15" s="127"/>
      <c r="M15" s="127"/>
      <c r="N15" s="127"/>
      <c r="O15" s="128"/>
      <c r="P15" s="117"/>
      <c r="Q15" s="118"/>
      <c r="R15" s="118"/>
      <c r="S15" s="118"/>
      <c r="T15" s="119"/>
      <c r="U15" s="114"/>
      <c r="V15" s="115"/>
      <c r="W15" s="115"/>
      <c r="X15" s="115"/>
      <c r="Y15" s="115"/>
      <c r="Z15" s="116"/>
      <c r="AA15" s="117"/>
      <c r="AB15" s="118"/>
      <c r="AC15" s="118"/>
      <c r="AD15" s="118"/>
      <c r="AE15" s="119"/>
      <c r="AF15" s="117"/>
      <c r="AG15" s="118"/>
      <c r="AH15" s="118"/>
      <c r="AI15" s="118"/>
      <c r="AJ15" s="118"/>
      <c r="AK15" s="98">
        <v>4</v>
      </c>
      <c r="AL15" s="98"/>
      <c r="AM15" s="99">
        <v>855</v>
      </c>
      <c r="AN15" s="99"/>
      <c r="AO15" s="99"/>
      <c r="AP15" s="99"/>
      <c r="AQ15" s="99"/>
      <c r="AR15" s="99">
        <v>1445</v>
      </c>
      <c r="AS15" s="99"/>
      <c r="AT15" s="99"/>
      <c r="AU15" s="99"/>
      <c r="AV15" s="99"/>
      <c r="AW15" s="100">
        <f>AF11+AM15+AR15</f>
        <v>2816.5</v>
      </c>
      <c r="AX15" s="101"/>
      <c r="AY15" s="101"/>
      <c r="AZ15" s="101"/>
      <c r="BA15" s="101"/>
    </row>
    <row r="16" spans="2:54" ht="18.95" customHeight="1" thickTop="1" x14ac:dyDescent="0.4">
      <c r="B16" s="102" t="s">
        <v>17</v>
      </c>
      <c r="C16" s="103"/>
      <c r="D16" s="103"/>
      <c r="E16" s="104"/>
      <c r="F16" s="111">
        <v>555</v>
      </c>
      <c r="G16" s="112"/>
      <c r="H16" s="112"/>
      <c r="I16" s="112"/>
      <c r="J16" s="113"/>
      <c r="K16" s="120"/>
      <c r="L16" s="121"/>
      <c r="M16" s="121"/>
      <c r="N16" s="121"/>
      <c r="O16" s="122"/>
      <c r="P16" s="111">
        <v>13</v>
      </c>
      <c r="Q16" s="112"/>
      <c r="R16" s="112"/>
      <c r="S16" s="112"/>
      <c r="T16" s="113"/>
      <c r="U16" s="111">
        <v>18</v>
      </c>
      <c r="V16" s="112"/>
      <c r="W16" s="112"/>
      <c r="X16" s="112"/>
      <c r="Y16" s="112"/>
      <c r="Z16" s="113"/>
      <c r="AA16" s="111">
        <f>ROUNDDOWN((F16+K16+P16+U16)*0.083,1)</f>
        <v>48.6</v>
      </c>
      <c r="AB16" s="112"/>
      <c r="AC16" s="112"/>
      <c r="AD16" s="112"/>
      <c r="AE16" s="113"/>
      <c r="AF16" s="111">
        <f>SUM(F16:AE20)</f>
        <v>634.6</v>
      </c>
      <c r="AG16" s="112"/>
      <c r="AH16" s="112"/>
      <c r="AI16" s="112"/>
      <c r="AJ16" s="112"/>
      <c r="AK16" s="147">
        <v>1</v>
      </c>
      <c r="AL16" s="147"/>
      <c r="AM16" s="140">
        <v>0</v>
      </c>
      <c r="AN16" s="140"/>
      <c r="AO16" s="140"/>
      <c r="AP16" s="140"/>
      <c r="AQ16" s="140"/>
      <c r="AR16" s="140">
        <v>300</v>
      </c>
      <c r="AS16" s="140"/>
      <c r="AT16" s="140"/>
      <c r="AU16" s="140"/>
      <c r="AV16" s="140"/>
      <c r="AW16" s="141">
        <f>AF16+AM16+AR16</f>
        <v>934.6</v>
      </c>
      <c r="AX16" s="142"/>
      <c r="AY16" s="142"/>
      <c r="AZ16" s="142"/>
      <c r="BA16" s="142"/>
    </row>
    <row r="17" spans="2:53" ht="18.95" customHeight="1" x14ac:dyDescent="0.4">
      <c r="B17" s="105"/>
      <c r="C17" s="106"/>
      <c r="D17" s="106"/>
      <c r="E17" s="107"/>
      <c r="F17" s="114"/>
      <c r="G17" s="115"/>
      <c r="H17" s="115"/>
      <c r="I17" s="115"/>
      <c r="J17" s="116"/>
      <c r="K17" s="123"/>
      <c r="L17" s="124"/>
      <c r="M17" s="124"/>
      <c r="N17" s="124"/>
      <c r="O17" s="125"/>
      <c r="P17" s="114"/>
      <c r="Q17" s="129"/>
      <c r="R17" s="129"/>
      <c r="S17" s="129"/>
      <c r="T17" s="116"/>
      <c r="U17" s="114"/>
      <c r="V17" s="115"/>
      <c r="W17" s="115"/>
      <c r="X17" s="115"/>
      <c r="Y17" s="115"/>
      <c r="Z17" s="116"/>
      <c r="AA17" s="114"/>
      <c r="AB17" s="115"/>
      <c r="AC17" s="115"/>
      <c r="AD17" s="115"/>
      <c r="AE17" s="116"/>
      <c r="AF17" s="114"/>
      <c r="AG17" s="115"/>
      <c r="AH17" s="115"/>
      <c r="AI17" s="115"/>
      <c r="AJ17" s="115"/>
      <c r="AK17" s="145">
        <v>2</v>
      </c>
      <c r="AL17" s="145"/>
      <c r="AM17" s="130">
        <v>370</v>
      </c>
      <c r="AN17" s="130"/>
      <c r="AO17" s="130"/>
      <c r="AP17" s="130"/>
      <c r="AQ17" s="130"/>
      <c r="AR17" s="130">
        <v>600</v>
      </c>
      <c r="AS17" s="130"/>
      <c r="AT17" s="130"/>
      <c r="AU17" s="130"/>
      <c r="AV17" s="130"/>
      <c r="AW17" s="131">
        <f>AF16+AM17+AR17</f>
        <v>1604.6</v>
      </c>
      <c r="AX17" s="132"/>
      <c r="AY17" s="132"/>
      <c r="AZ17" s="132"/>
      <c r="BA17" s="132"/>
    </row>
    <row r="18" spans="2:53" ht="18.95" customHeight="1" x14ac:dyDescent="0.4">
      <c r="B18" s="105"/>
      <c r="C18" s="106"/>
      <c r="D18" s="106"/>
      <c r="E18" s="107"/>
      <c r="F18" s="114"/>
      <c r="G18" s="115"/>
      <c r="H18" s="115"/>
      <c r="I18" s="115"/>
      <c r="J18" s="116"/>
      <c r="K18" s="123"/>
      <c r="L18" s="124"/>
      <c r="M18" s="124"/>
      <c r="N18" s="124"/>
      <c r="O18" s="125"/>
      <c r="P18" s="114"/>
      <c r="Q18" s="129"/>
      <c r="R18" s="129"/>
      <c r="S18" s="129"/>
      <c r="T18" s="116"/>
      <c r="U18" s="114"/>
      <c r="V18" s="115"/>
      <c r="W18" s="115"/>
      <c r="X18" s="115"/>
      <c r="Y18" s="115"/>
      <c r="Z18" s="116"/>
      <c r="AA18" s="114"/>
      <c r="AB18" s="115"/>
      <c r="AC18" s="115"/>
      <c r="AD18" s="115"/>
      <c r="AE18" s="116"/>
      <c r="AF18" s="114"/>
      <c r="AG18" s="115"/>
      <c r="AH18" s="115"/>
      <c r="AI18" s="115"/>
      <c r="AJ18" s="115"/>
      <c r="AK18" s="144">
        <v>3</v>
      </c>
      <c r="AL18" s="30" t="s">
        <v>15</v>
      </c>
      <c r="AM18" s="130">
        <v>370</v>
      </c>
      <c r="AN18" s="130"/>
      <c r="AO18" s="130"/>
      <c r="AP18" s="130"/>
      <c r="AQ18" s="130"/>
      <c r="AR18" s="130">
        <v>1000</v>
      </c>
      <c r="AS18" s="130"/>
      <c r="AT18" s="130"/>
      <c r="AU18" s="130"/>
      <c r="AV18" s="130"/>
      <c r="AW18" s="131">
        <f>AF16+AM18+AR18</f>
        <v>2004.6</v>
      </c>
      <c r="AX18" s="132"/>
      <c r="AY18" s="132"/>
      <c r="AZ18" s="132"/>
      <c r="BA18" s="132"/>
    </row>
    <row r="19" spans="2:53" ht="18.95" customHeight="1" x14ac:dyDescent="0.4">
      <c r="B19" s="105"/>
      <c r="C19" s="106"/>
      <c r="D19" s="106"/>
      <c r="E19" s="107"/>
      <c r="F19" s="114"/>
      <c r="G19" s="115"/>
      <c r="H19" s="115"/>
      <c r="I19" s="115"/>
      <c r="J19" s="116"/>
      <c r="K19" s="123"/>
      <c r="L19" s="124"/>
      <c r="M19" s="124"/>
      <c r="N19" s="124"/>
      <c r="O19" s="125"/>
      <c r="P19" s="114"/>
      <c r="Q19" s="129"/>
      <c r="R19" s="129"/>
      <c r="S19" s="129"/>
      <c r="T19" s="116"/>
      <c r="U19" s="114"/>
      <c r="V19" s="115"/>
      <c r="W19" s="115"/>
      <c r="X19" s="115"/>
      <c r="Y19" s="115"/>
      <c r="Z19" s="116"/>
      <c r="AA19" s="114"/>
      <c r="AB19" s="115"/>
      <c r="AC19" s="115"/>
      <c r="AD19" s="115"/>
      <c r="AE19" s="116"/>
      <c r="AF19" s="114"/>
      <c r="AG19" s="115"/>
      <c r="AH19" s="115"/>
      <c r="AI19" s="115"/>
      <c r="AJ19" s="115"/>
      <c r="AK19" s="144"/>
      <c r="AL19" s="31" t="s">
        <v>16</v>
      </c>
      <c r="AM19" s="130">
        <v>370</v>
      </c>
      <c r="AN19" s="130"/>
      <c r="AO19" s="130"/>
      <c r="AP19" s="130"/>
      <c r="AQ19" s="130"/>
      <c r="AR19" s="133">
        <v>1300</v>
      </c>
      <c r="AS19" s="134"/>
      <c r="AT19" s="134"/>
      <c r="AU19" s="134"/>
      <c r="AV19" s="135"/>
      <c r="AW19" s="136">
        <f>AF16+AM19+AR19</f>
        <v>2304.6</v>
      </c>
      <c r="AX19" s="137"/>
      <c r="AY19" s="137"/>
      <c r="AZ19" s="137"/>
      <c r="BA19" s="138"/>
    </row>
    <row r="20" spans="2:53" ht="18.95" customHeight="1" thickBot="1" x14ac:dyDescent="0.45">
      <c r="B20" s="108"/>
      <c r="C20" s="109"/>
      <c r="D20" s="109"/>
      <c r="E20" s="110"/>
      <c r="F20" s="117"/>
      <c r="G20" s="118"/>
      <c r="H20" s="118"/>
      <c r="I20" s="118"/>
      <c r="J20" s="119"/>
      <c r="K20" s="126"/>
      <c r="L20" s="127"/>
      <c r="M20" s="127"/>
      <c r="N20" s="127"/>
      <c r="O20" s="128"/>
      <c r="P20" s="117"/>
      <c r="Q20" s="118"/>
      <c r="R20" s="118"/>
      <c r="S20" s="118"/>
      <c r="T20" s="119"/>
      <c r="U20" s="114"/>
      <c r="V20" s="115"/>
      <c r="W20" s="115"/>
      <c r="X20" s="115"/>
      <c r="Y20" s="115"/>
      <c r="Z20" s="116"/>
      <c r="AA20" s="117"/>
      <c r="AB20" s="118"/>
      <c r="AC20" s="118"/>
      <c r="AD20" s="118"/>
      <c r="AE20" s="119"/>
      <c r="AF20" s="117"/>
      <c r="AG20" s="118"/>
      <c r="AH20" s="118"/>
      <c r="AI20" s="118"/>
      <c r="AJ20" s="118"/>
      <c r="AK20" s="98">
        <v>4</v>
      </c>
      <c r="AL20" s="98"/>
      <c r="AM20" s="99">
        <v>855</v>
      </c>
      <c r="AN20" s="99"/>
      <c r="AO20" s="99"/>
      <c r="AP20" s="99"/>
      <c r="AQ20" s="99"/>
      <c r="AR20" s="99">
        <v>1445</v>
      </c>
      <c r="AS20" s="99"/>
      <c r="AT20" s="99"/>
      <c r="AU20" s="99"/>
      <c r="AV20" s="99"/>
      <c r="AW20" s="100">
        <f>AF16+AM20+AR20</f>
        <v>2934.6</v>
      </c>
      <c r="AX20" s="101"/>
      <c r="AY20" s="101"/>
      <c r="AZ20" s="101"/>
      <c r="BA20" s="101"/>
    </row>
    <row r="21" spans="2:53" ht="18.95" customHeight="1" thickTop="1" x14ac:dyDescent="0.4">
      <c r="B21" s="102" t="s">
        <v>53</v>
      </c>
      <c r="C21" s="103"/>
      <c r="D21" s="103"/>
      <c r="E21" s="104"/>
      <c r="F21" s="111">
        <v>596</v>
      </c>
      <c r="G21" s="112"/>
      <c r="H21" s="112"/>
      <c r="I21" s="112"/>
      <c r="J21" s="113"/>
      <c r="K21" s="120"/>
      <c r="L21" s="121"/>
      <c r="M21" s="121"/>
      <c r="N21" s="121"/>
      <c r="O21" s="122"/>
      <c r="P21" s="111">
        <v>13</v>
      </c>
      <c r="Q21" s="112"/>
      <c r="R21" s="112"/>
      <c r="S21" s="112"/>
      <c r="T21" s="113"/>
      <c r="U21" s="111">
        <v>18</v>
      </c>
      <c r="V21" s="112"/>
      <c r="W21" s="112"/>
      <c r="X21" s="112"/>
      <c r="Y21" s="112"/>
      <c r="Z21" s="113"/>
      <c r="AA21" s="111">
        <f t="shared" ref="AA21:AA31" si="0">ROUNDDOWN((F21+K21+P21+U21)*0.083,1)</f>
        <v>52</v>
      </c>
      <c r="AB21" s="112"/>
      <c r="AC21" s="112"/>
      <c r="AD21" s="112"/>
      <c r="AE21" s="113"/>
      <c r="AF21" s="111">
        <f>SUM(F21:AE25)</f>
        <v>679</v>
      </c>
      <c r="AG21" s="112"/>
      <c r="AH21" s="112"/>
      <c r="AI21" s="112"/>
      <c r="AJ21" s="112"/>
      <c r="AK21" s="147">
        <v>1</v>
      </c>
      <c r="AL21" s="147"/>
      <c r="AM21" s="140">
        <v>0</v>
      </c>
      <c r="AN21" s="140"/>
      <c r="AO21" s="140"/>
      <c r="AP21" s="140"/>
      <c r="AQ21" s="140"/>
      <c r="AR21" s="140">
        <v>300</v>
      </c>
      <c r="AS21" s="140"/>
      <c r="AT21" s="140"/>
      <c r="AU21" s="140"/>
      <c r="AV21" s="140"/>
      <c r="AW21" s="141">
        <f>AF21+AM21+AR21</f>
        <v>979</v>
      </c>
      <c r="AX21" s="142"/>
      <c r="AY21" s="142"/>
      <c r="AZ21" s="142"/>
      <c r="BA21" s="142"/>
    </row>
    <row r="22" spans="2:53" ht="18.95" customHeight="1" x14ac:dyDescent="0.4">
      <c r="B22" s="105"/>
      <c r="C22" s="106"/>
      <c r="D22" s="106"/>
      <c r="E22" s="107"/>
      <c r="F22" s="114"/>
      <c r="G22" s="115"/>
      <c r="H22" s="115"/>
      <c r="I22" s="115"/>
      <c r="J22" s="116"/>
      <c r="K22" s="123"/>
      <c r="L22" s="124"/>
      <c r="M22" s="124"/>
      <c r="N22" s="124"/>
      <c r="O22" s="125"/>
      <c r="P22" s="114"/>
      <c r="Q22" s="129"/>
      <c r="R22" s="129"/>
      <c r="S22" s="129"/>
      <c r="T22" s="116"/>
      <c r="U22" s="114"/>
      <c r="V22" s="115"/>
      <c r="W22" s="115"/>
      <c r="X22" s="115"/>
      <c r="Y22" s="115"/>
      <c r="Z22" s="116"/>
      <c r="AA22" s="114"/>
      <c r="AB22" s="115"/>
      <c r="AC22" s="115"/>
      <c r="AD22" s="115"/>
      <c r="AE22" s="116"/>
      <c r="AF22" s="114"/>
      <c r="AG22" s="115"/>
      <c r="AH22" s="115"/>
      <c r="AI22" s="115"/>
      <c r="AJ22" s="115"/>
      <c r="AK22" s="145">
        <v>2</v>
      </c>
      <c r="AL22" s="145"/>
      <c r="AM22" s="130">
        <v>370</v>
      </c>
      <c r="AN22" s="130"/>
      <c r="AO22" s="130"/>
      <c r="AP22" s="130"/>
      <c r="AQ22" s="130"/>
      <c r="AR22" s="130">
        <v>600</v>
      </c>
      <c r="AS22" s="130"/>
      <c r="AT22" s="130"/>
      <c r="AU22" s="130"/>
      <c r="AV22" s="130"/>
      <c r="AW22" s="131">
        <f>AF21+AM22+AR22</f>
        <v>1649</v>
      </c>
      <c r="AX22" s="132"/>
      <c r="AY22" s="132"/>
      <c r="AZ22" s="132"/>
      <c r="BA22" s="132"/>
    </row>
    <row r="23" spans="2:53" ht="18.95" customHeight="1" x14ac:dyDescent="0.4">
      <c r="B23" s="105"/>
      <c r="C23" s="106"/>
      <c r="D23" s="106"/>
      <c r="E23" s="107"/>
      <c r="F23" s="114"/>
      <c r="G23" s="115"/>
      <c r="H23" s="115"/>
      <c r="I23" s="115"/>
      <c r="J23" s="116"/>
      <c r="K23" s="123"/>
      <c r="L23" s="124"/>
      <c r="M23" s="124"/>
      <c r="N23" s="124"/>
      <c r="O23" s="125"/>
      <c r="P23" s="114"/>
      <c r="Q23" s="129"/>
      <c r="R23" s="129"/>
      <c r="S23" s="129"/>
      <c r="T23" s="116"/>
      <c r="U23" s="114"/>
      <c r="V23" s="115"/>
      <c r="W23" s="115"/>
      <c r="X23" s="115"/>
      <c r="Y23" s="115"/>
      <c r="Z23" s="116"/>
      <c r="AA23" s="114"/>
      <c r="AB23" s="115"/>
      <c r="AC23" s="115"/>
      <c r="AD23" s="115"/>
      <c r="AE23" s="116"/>
      <c r="AF23" s="114"/>
      <c r="AG23" s="115"/>
      <c r="AH23" s="115"/>
      <c r="AI23" s="115"/>
      <c r="AJ23" s="115"/>
      <c r="AK23" s="144">
        <v>3</v>
      </c>
      <c r="AL23" s="30" t="s">
        <v>15</v>
      </c>
      <c r="AM23" s="130">
        <v>370</v>
      </c>
      <c r="AN23" s="130"/>
      <c r="AO23" s="130"/>
      <c r="AP23" s="130"/>
      <c r="AQ23" s="130"/>
      <c r="AR23" s="130">
        <v>1000</v>
      </c>
      <c r="AS23" s="130"/>
      <c r="AT23" s="130"/>
      <c r="AU23" s="130"/>
      <c r="AV23" s="130"/>
      <c r="AW23" s="131">
        <f>AF21+AM23+AR23</f>
        <v>2049</v>
      </c>
      <c r="AX23" s="132"/>
      <c r="AY23" s="132"/>
      <c r="AZ23" s="132"/>
      <c r="BA23" s="132"/>
    </row>
    <row r="24" spans="2:53" ht="18.95" customHeight="1" x14ac:dyDescent="0.4">
      <c r="B24" s="105"/>
      <c r="C24" s="106"/>
      <c r="D24" s="106"/>
      <c r="E24" s="107"/>
      <c r="F24" s="114"/>
      <c r="G24" s="115"/>
      <c r="H24" s="115"/>
      <c r="I24" s="115"/>
      <c r="J24" s="116"/>
      <c r="K24" s="123"/>
      <c r="L24" s="124"/>
      <c r="M24" s="124"/>
      <c r="N24" s="124"/>
      <c r="O24" s="125"/>
      <c r="P24" s="114"/>
      <c r="Q24" s="129"/>
      <c r="R24" s="129"/>
      <c r="S24" s="129"/>
      <c r="T24" s="116"/>
      <c r="U24" s="114"/>
      <c r="V24" s="115"/>
      <c r="W24" s="115"/>
      <c r="X24" s="115"/>
      <c r="Y24" s="115"/>
      <c r="Z24" s="116"/>
      <c r="AA24" s="114"/>
      <c r="AB24" s="115"/>
      <c r="AC24" s="115"/>
      <c r="AD24" s="115"/>
      <c r="AE24" s="116"/>
      <c r="AF24" s="114"/>
      <c r="AG24" s="115"/>
      <c r="AH24" s="115"/>
      <c r="AI24" s="115"/>
      <c r="AJ24" s="115"/>
      <c r="AK24" s="144"/>
      <c r="AL24" s="31" t="s">
        <v>16</v>
      </c>
      <c r="AM24" s="130">
        <v>370</v>
      </c>
      <c r="AN24" s="130"/>
      <c r="AO24" s="130"/>
      <c r="AP24" s="130"/>
      <c r="AQ24" s="130"/>
      <c r="AR24" s="133">
        <v>1300</v>
      </c>
      <c r="AS24" s="134"/>
      <c r="AT24" s="134"/>
      <c r="AU24" s="134"/>
      <c r="AV24" s="135"/>
      <c r="AW24" s="136">
        <f>AF21+AM24+AR24</f>
        <v>2349</v>
      </c>
      <c r="AX24" s="137"/>
      <c r="AY24" s="137"/>
      <c r="AZ24" s="137"/>
      <c r="BA24" s="138"/>
    </row>
    <row r="25" spans="2:53" ht="18.95" customHeight="1" thickBot="1" x14ac:dyDescent="0.45">
      <c r="B25" s="108"/>
      <c r="C25" s="109"/>
      <c r="D25" s="109"/>
      <c r="E25" s="110"/>
      <c r="F25" s="117"/>
      <c r="G25" s="118"/>
      <c r="H25" s="118"/>
      <c r="I25" s="118"/>
      <c r="J25" s="119"/>
      <c r="K25" s="126"/>
      <c r="L25" s="127"/>
      <c r="M25" s="127"/>
      <c r="N25" s="127"/>
      <c r="O25" s="128"/>
      <c r="P25" s="117"/>
      <c r="Q25" s="118"/>
      <c r="R25" s="118"/>
      <c r="S25" s="118"/>
      <c r="T25" s="119"/>
      <c r="U25" s="114"/>
      <c r="V25" s="115"/>
      <c r="W25" s="115"/>
      <c r="X25" s="115"/>
      <c r="Y25" s="115"/>
      <c r="Z25" s="116"/>
      <c r="AA25" s="117"/>
      <c r="AB25" s="118"/>
      <c r="AC25" s="118"/>
      <c r="AD25" s="118"/>
      <c r="AE25" s="119"/>
      <c r="AF25" s="117"/>
      <c r="AG25" s="118"/>
      <c r="AH25" s="118"/>
      <c r="AI25" s="118"/>
      <c r="AJ25" s="118"/>
      <c r="AK25" s="98">
        <v>4</v>
      </c>
      <c r="AL25" s="98"/>
      <c r="AM25" s="99">
        <v>855</v>
      </c>
      <c r="AN25" s="99"/>
      <c r="AO25" s="99"/>
      <c r="AP25" s="99"/>
      <c r="AQ25" s="99"/>
      <c r="AR25" s="99">
        <v>1445</v>
      </c>
      <c r="AS25" s="99"/>
      <c r="AT25" s="99"/>
      <c r="AU25" s="99"/>
      <c r="AV25" s="99"/>
      <c r="AW25" s="100">
        <f>AF21+AM25+AR25</f>
        <v>2979</v>
      </c>
      <c r="AX25" s="101"/>
      <c r="AY25" s="101"/>
      <c r="AZ25" s="101"/>
      <c r="BA25" s="101"/>
    </row>
    <row r="26" spans="2:53" ht="18.95" customHeight="1" thickTop="1" x14ac:dyDescent="0.4">
      <c r="B26" s="102" t="s">
        <v>54</v>
      </c>
      <c r="C26" s="103"/>
      <c r="D26" s="103"/>
      <c r="E26" s="104"/>
      <c r="F26" s="111">
        <v>665</v>
      </c>
      <c r="G26" s="112"/>
      <c r="H26" s="112"/>
      <c r="I26" s="112"/>
      <c r="J26" s="113"/>
      <c r="K26" s="120"/>
      <c r="L26" s="121"/>
      <c r="M26" s="121"/>
      <c r="N26" s="121"/>
      <c r="O26" s="122"/>
      <c r="P26" s="111">
        <v>13</v>
      </c>
      <c r="Q26" s="112"/>
      <c r="R26" s="112"/>
      <c r="S26" s="112"/>
      <c r="T26" s="113"/>
      <c r="U26" s="111">
        <v>18</v>
      </c>
      <c r="V26" s="112"/>
      <c r="W26" s="112"/>
      <c r="X26" s="112"/>
      <c r="Y26" s="112"/>
      <c r="Z26" s="113"/>
      <c r="AA26" s="111">
        <f t="shared" si="0"/>
        <v>57.7</v>
      </c>
      <c r="AB26" s="112"/>
      <c r="AC26" s="112"/>
      <c r="AD26" s="112"/>
      <c r="AE26" s="113"/>
      <c r="AF26" s="111">
        <f>SUM(F26:AE30)</f>
        <v>753.7</v>
      </c>
      <c r="AG26" s="112"/>
      <c r="AH26" s="112"/>
      <c r="AI26" s="112"/>
      <c r="AJ26" s="112"/>
      <c r="AK26" s="147">
        <v>1</v>
      </c>
      <c r="AL26" s="147"/>
      <c r="AM26" s="140">
        <v>0</v>
      </c>
      <c r="AN26" s="140"/>
      <c r="AO26" s="140"/>
      <c r="AP26" s="140"/>
      <c r="AQ26" s="140"/>
      <c r="AR26" s="140">
        <v>300</v>
      </c>
      <c r="AS26" s="140"/>
      <c r="AT26" s="140"/>
      <c r="AU26" s="140"/>
      <c r="AV26" s="140"/>
      <c r="AW26" s="141">
        <f t="shared" ref="AW26" si="1">AF26+AM26+AR26</f>
        <v>1053.7</v>
      </c>
      <c r="AX26" s="142"/>
      <c r="AY26" s="142"/>
      <c r="AZ26" s="142"/>
      <c r="BA26" s="142"/>
    </row>
    <row r="27" spans="2:53" ht="18.95" customHeight="1" x14ac:dyDescent="0.4">
      <c r="B27" s="105"/>
      <c r="C27" s="106"/>
      <c r="D27" s="106"/>
      <c r="E27" s="107"/>
      <c r="F27" s="114"/>
      <c r="G27" s="115"/>
      <c r="H27" s="115"/>
      <c r="I27" s="115"/>
      <c r="J27" s="116"/>
      <c r="K27" s="123"/>
      <c r="L27" s="124"/>
      <c r="M27" s="124"/>
      <c r="N27" s="124"/>
      <c r="O27" s="125"/>
      <c r="P27" s="114"/>
      <c r="Q27" s="129"/>
      <c r="R27" s="129"/>
      <c r="S27" s="129"/>
      <c r="T27" s="116"/>
      <c r="U27" s="114"/>
      <c r="V27" s="115"/>
      <c r="W27" s="115"/>
      <c r="X27" s="115"/>
      <c r="Y27" s="115"/>
      <c r="Z27" s="116"/>
      <c r="AA27" s="114"/>
      <c r="AB27" s="115"/>
      <c r="AC27" s="115"/>
      <c r="AD27" s="115"/>
      <c r="AE27" s="116"/>
      <c r="AF27" s="114"/>
      <c r="AG27" s="115"/>
      <c r="AH27" s="115"/>
      <c r="AI27" s="115"/>
      <c r="AJ27" s="115"/>
      <c r="AK27" s="145">
        <v>2</v>
      </c>
      <c r="AL27" s="145"/>
      <c r="AM27" s="130">
        <v>370</v>
      </c>
      <c r="AN27" s="130"/>
      <c r="AO27" s="130"/>
      <c r="AP27" s="130"/>
      <c r="AQ27" s="130"/>
      <c r="AR27" s="130">
        <v>600</v>
      </c>
      <c r="AS27" s="130"/>
      <c r="AT27" s="130"/>
      <c r="AU27" s="130"/>
      <c r="AV27" s="130"/>
      <c r="AW27" s="131">
        <f t="shared" ref="AW27" si="2">AF26+AM27+AR27</f>
        <v>1723.7</v>
      </c>
      <c r="AX27" s="132"/>
      <c r="AY27" s="132"/>
      <c r="AZ27" s="132"/>
      <c r="BA27" s="132"/>
    </row>
    <row r="28" spans="2:53" ht="18.95" customHeight="1" x14ac:dyDescent="0.4">
      <c r="B28" s="105"/>
      <c r="C28" s="106"/>
      <c r="D28" s="106"/>
      <c r="E28" s="107"/>
      <c r="F28" s="114"/>
      <c r="G28" s="115"/>
      <c r="H28" s="115"/>
      <c r="I28" s="115"/>
      <c r="J28" s="116"/>
      <c r="K28" s="123"/>
      <c r="L28" s="124"/>
      <c r="M28" s="124"/>
      <c r="N28" s="124"/>
      <c r="O28" s="125"/>
      <c r="P28" s="114"/>
      <c r="Q28" s="129"/>
      <c r="R28" s="129"/>
      <c r="S28" s="129"/>
      <c r="T28" s="116"/>
      <c r="U28" s="114"/>
      <c r="V28" s="115"/>
      <c r="W28" s="115"/>
      <c r="X28" s="115"/>
      <c r="Y28" s="115"/>
      <c r="Z28" s="116"/>
      <c r="AA28" s="114"/>
      <c r="AB28" s="115"/>
      <c r="AC28" s="115"/>
      <c r="AD28" s="115"/>
      <c r="AE28" s="116"/>
      <c r="AF28" s="114"/>
      <c r="AG28" s="115"/>
      <c r="AH28" s="115"/>
      <c r="AI28" s="115"/>
      <c r="AJ28" s="115"/>
      <c r="AK28" s="144">
        <v>3</v>
      </c>
      <c r="AL28" s="30" t="s">
        <v>15</v>
      </c>
      <c r="AM28" s="130">
        <v>370</v>
      </c>
      <c r="AN28" s="130"/>
      <c r="AO28" s="130"/>
      <c r="AP28" s="130"/>
      <c r="AQ28" s="130"/>
      <c r="AR28" s="130">
        <v>1000</v>
      </c>
      <c r="AS28" s="130"/>
      <c r="AT28" s="130"/>
      <c r="AU28" s="130"/>
      <c r="AV28" s="130"/>
      <c r="AW28" s="131">
        <f t="shared" ref="AW28" si="3">AF26+AM28+AR28</f>
        <v>2123.6999999999998</v>
      </c>
      <c r="AX28" s="132"/>
      <c r="AY28" s="132"/>
      <c r="AZ28" s="132"/>
      <c r="BA28" s="132"/>
    </row>
    <row r="29" spans="2:53" ht="18.95" customHeight="1" x14ac:dyDescent="0.4">
      <c r="B29" s="105"/>
      <c r="C29" s="106"/>
      <c r="D29" s="106"/>
      <c r="E29" s="107"/>
      <c r="F29" s="114"/>
      <c r="G29" s="115"/>
      <c r="H29" s="115"/>
      <c r="I29" s="115"/>
      <c r="J29" s="116"/>
      <c r="K29" s="123"/>
      <c r="L29" s="124"/>
      <c r="M29" s="124"/>
      <c r="N29" s="124"/>
      <c r="O29" s="125"/>
      <c r="P29" s="114"/>
      <c r="Q29" s="129"/>
      <c r="R29" s="129"/>
      <c r="S29" s="129"/>
      <c r="T29" s="116"/>
      <c r="U29" s="114"/>
      <c r="V29" s="115"/>
      <c r="W29" s="115"/>
      <c r="X29" s="115"/>
      <c r="Y29" s="115"/>
      <c r="Z29" s="116"/>
      <c r="AA29" s="114"/>
      <c r="AB29" s="115"/>
      <c r="AC29" s="115"/>
      <c r="AD29" s="115"/>
      <c r="AE29" s="116"/>
      <c r="AF29" s="114"/>
      <c r="AG29" s="115"/>
      <c r="AH29" s="115"/>
      <c r="AI29" s="115"/>
      <c r="AJ29" s="115"/>
      <c r="AK29" s="144"/>
      <c r="AL29" s="31" t="s">
        <v>16</v>
      </c>
      <c r="AM29" s="130">
        <v>370</v>
      </c>
      <c r="AN29" s="130"/>
      <c r="AO29" s="130"/>
      <c r="AP29" s="130"/>
      <c r="AQ29" s="130"/>
      <c r="AR29" s="133">
        <v>1300</v>
      </c>
      <c r="AS29" s="134"/>
      <c r="AT29" s="134"/>
      <c r="AU29" s="134"/>
      <c r="AV29" s="135"/>
      <c r="AW29" s="136">
        <f t="shared" ref="AW29" si="4">AF26+AM29+AR29</f>
        <v>2423.6999999999998</v>
      </c>
      <c r="AX29" s="137"/>
      <c r="AY29" s="137"/>
      <c r="AZ29" s="137"/>
      <c r="BA29" s="138"/>
    </row>
    <row r="30" spans="2:53" ht="18.95" customHeight="1" thickBot="1" x14ac:dyDescent="0.45">
      <c r="B30" s="108"/>
      <c r="C30" s="109"/>
      <c r="D30" s="109"/>
      <c r="E30" s="110"/>
      <c r="F30" s="117"/>
      <c r="G30" s="118"/>
      <c r="H30" s="118"/>
      <c r="I30" s="118"/>
      <c r="J30" s="119"/>
      <c r="K30" s="126"/>
      <c r="L30" s="127"/>
      <c r="M30" s="127"/>
      <c r="N30" s="127"/>
      <c r="O30" s="128"/>
      <c r="P30" s="117"/>
      <c r="Q30" s="118"/>
      <c r="R30" s="118"/>
      <c r="S30" s="118"/>
      <c r="T30" s="119"/>
      <c r="U30" s="114"/>
      <c r="V30" s="115"/>
      <c r="W30" s="115"/>
      <c r="X30" s="115"/>
      <c r="Y30" s="115"/>
      <c r="Z30" s="116"/>
      <c r="AA30" s="117"/>
      <c r="AB30" s="118"/>
      <c r="AC30" s="118"/>
      <c r="AD30" s="118"/>
      <c r="AE30" s="119"/>
      <c r="AF30" s="117"/>
      <c r="AG30" s="118"/>
      <c r="AH30" s="118"/>
      <c r="AI30" s="118"/>
      <c r="AJ30" s="118"/>
      <c r="AK30" s="98">
        <v>4</v>
      </c>
      <c r="AL30" s="98"/>
      <c r="AM30" s="99">
        <v>855</v>
      </c>
      <c r="AN30" s="99"/>
      <c r="AO30" s="99"/>
      <c r="AP30" s="99"/>
      <c r="AQ30" s="99"/>
      <c r="AR30" s="99">
        <v>1445</v>
      </c>
      <c r="AS30" s="99"/>
      <c r="AT30" s="99"/>
      <c r="AU30" s="99"/>
      <c r="AV30" s="99"/>
      <c r="AW30" s="100">
        <f t="shared" ref="AW30" si="5">AF26+AM30+AR30</f>
        <v>3053.7</v>
      </c>
      <c r="AX30" s="101"/>
      <c r="AY30" s="101"/>
      <c r="AZ30" s="101"/>
      <c r="BA30" s="101"/>
    </row>
    <row r="31" spans="2:53" ht="18.95" customHeight="1" thickTop="1" x14ac:dyDescent="0.4">
      <c r="B31" s="102" t="s">
        <v>20</v>
      </c>
      <c r="C31" s="103"/>
      <c r="D31" s="103"/>
      <c r="E31" s="104"/>
      <c r="F31" s="111">
        <v>737</v>
      </c>
      <c r="G31" s="112"/>
      <c r="H31" s="112"/>
      <c r="I31" s="112"/>
      <c r="J31" s="113"/>
      <c r="K31" s="120"/>
      <c r="L31" s="121"/>
      <c r="M31" s="121"/>
      <c r="N31" s="121"/>
      <c r="O31" s="122"/>
      <c r="P31" s="111">
        <v>13</v>
      </c>
      <c r="Q31" s="112"/>
      <c r="R31" s="112"/>
      <c r="S31" s="112"/>
      <c r="T31" s="113"/>
      <c r="U31" s="111">
        <v>18</v>
      </c>
      <c r="V31" s="112"/>
      <c r="W31" s="112"/>
      <c r="X31" s="112"/>
      <c r="Y31" s="112"/>
      <c r="Z31" s="113"/>
      <c r="AA31" s="111">
        <f t="shared" si="0"/>
        <v>63.7</v>
      </c>
      <c r="AB31" s="112"/>
      <c r="AC31" s="112"/>
      <c r="AD31" s="112"/>
      <c r="AE31" s="113"/>
      <c r="AF31" s="111">
        <f>SUM(F31:AE35)</f>
        <v>831.7</v>
      </c>
      <c r="AG31" s="112"/>
      <c r="AH31" s="112"/>
      <c r="AI31" s="112"/>
      <c r="AJ31" s="113"/>
      <c r="AK31" s="147">
        <v>1</v>
      </c>
      <c r="AL31" s="147"/>
      <c r="AM31" s="140">
        <v>0</v>
      </c>
      <c r="AN31" s="140"/>
      <c r="AO31" s="140"/>
      <c r="AP31" s="140"/>
      <c r="AQ31" s="140"/>
      <c r="AR31" s="140">
        <v>300</v>
      </c>
      <c r="AS31" s="140"/>
      <c r="AT31" s="140"/>
      <c r="AU31" s="140"/>
      <c r="AV31" s="140"/>
      <c r="AW31" s="141">
        <f t="shared" ref="AW31" si="6">AF31+AM31+AR31</f>
        <v>1131.7</v>
      </c>
      <c r="AX31" s="142"/>
      <c r="AY31" s="142"/>
      <c r="AZ31" s="142"/>
      <c r="BA31" s="142"/>
    </row>
    <row r="32" spans="2:53" ht="18.95" customHeight="1" x14ac:dyDescent="0.4">
      <c r="B32" s="105"/>
      <c r="C32" s="106"/>
      <c r="D32" s="106"/>
      <c r="E32" s="107"/>
      <c r="F32" s="114"/>
      <c r="G32" s="115"/>
      <c r="H32" s="115"/>
      <c r="I32" s="115"/>
      <c r="J32" s="116"/>
      <c r="K32" s="123"/>
      <c r="L32" s="124"/>
      <c r="M32" s="124"/>
      <c r="N32" s="124"/>
      <c r="O32" s="125"/>
      <c r="P32" s="114"/>
      <c r="Q32" s="129"/>
      <c r="R32" s="129"/>
      <c r="S32" s="129"/>
      <c r="T32" s="116"/>
      <c r="U32" s="114"/>
      <c r="V32" s="115"/>
      <c r="W32" s="115"/>
      <c r="X32" s="115"/>
      <c r="Y32" s="115"/>
      <c r="Z32" s="116"/>
      <c r="AA32" s="114"/>
      <c r="AB32" s="115"/>
      <c r="AC32" s="115"/>
      <c r="AD32" s="115"/>
      <c r="AE32" s="116"/>
      <c r="AF32" s="114"/>
      <c r="AG32" s="115"/>
      <c r="AH32" s="115"/>
      <c r="AI32" s="115"/>
      <c r="AJ32" s="116"/>
      <c r="AK32" s="145">
        <v>2</v>
      </c>
      <c r="AL32" s="145"/>
      <c r="AM32" s="130">
        <v>370</v>
      </c>
      <c r="AN32" s="130"/>
      <c r="AO32" s="130"/>
      <c r="AP32" s="130"/>
      <c r="AQ32" s="130"/>
      <c r="AR32" s="130">
        <v>600</v>
      </c>
      <c r="AS32" s="130"/>
      <c r="AT32" s="130"/>
      <c r="AU32" s="130"/>
      <c r="AV32" s="130"/>
      <c r="AW32" s="131">
        <f t="shared" ref="AW32" si="7">AF31+AM32+AR32</f>
        <v>1801.7</v>
      </c>
      <c r="AX32" s="132"/>
      <c r="AY32" s="132"/>
      <c r="AZ32" s="132"/>
      <c r="BA32" s="132"/>
    </row>
    <row r="33" spans="2:53" ht="18.95" customHeight="1" x14ac:dyDescent="0.4">
      <c r="B33" s="105"/>
      <c r="C33" s="106"/>
      <c r="D33" s="106"/>
      <c r="E33" s="107"/>
      <c r="F33" s="114"/>
      <c r="G33" s="115"/>
      <c r="H33" s="115"/>
      <c r="I33" s="115"/>
      <c r="J33" s="116"/>
      <c r="K33" s="123"/>
      <c r="L33" s="124"/>
      <c r="M33" s="124"/>
      <c r="N33" s="124"/>
      <c r="O33" s="125"/>
      <c r="P33" s="114"/>
      <c r="Q33" s="129"/>
      <c r="R33" s="129"/>
      <c r="S33" s="129"/>
      <c r="T33" s="116"/>
      <c r="U33" s="114"/>
      <c r="V33" s="115"/>
      <c r="W33" s="115"/>
      <c r="X33" s="115"/>
      <c r="Y33" s="115"/>
      <c r="Z33" s="116"/>
      <c r="AA33" s="114"/>
      <c r="AB33" s="115"/>
      <c r="AC33" s="115"/>
      <c r="AD33" s="115"/>
      <c r="AE33" s="116"/>
      <c r="AF33" s="114"/>
      <c r="AG33" s="115"/>
      <c r="AH33" s="115"/>
      <c r="AI33" s="115"/>
      <c r="AJ33" s="116"/>
      <c r="AK33" s="144">
        <v>3</v>
      </c>
      <c r="AL33" s="30" t="s">
        <v>15</v>
      </c>
      <c r="AM33" s="130">
        <v>370</v>
      </c>
      <c r="AN33" s="130"/>
      <c r="AO33" s="130"/>
      <c r="AP33" s="130"/>
      <c r="AQ33" s="130"/>
      <c r="AR33" s="130">
        <v>1000</v>
      </c>
      <c r="AS33" s="130"/>
      <c r="AT33" s="130"/>
      <c r="AU33" s="130"/>
      <c r="AV33" s="130"/>
      <c r="AW33" s="131">
        <f t="shared" ref="AW33" si="8">AF31+AM33+AR33</f>
        <v>2201.6999999999998</v>
      </c>
      <c r="AX33" s="132"/>
      <c r="AY33" s="132"/>
      <c r="AZ33" s="132"/>
      <c r="BA33" s="132"/>
    </row>
    <row r="34" spans="2:53" ht="18.95" customHeight="1" x14ac:dyDescent="0.4">
      <c r="B34" s="105"/>
      <c r="C34" s="106"/>
      <c r="D34" s="106"/>
      <c r="E34" s="107"/>
      <c r="F34" s="114"/>
      <c r="G34" s="115"/>
      <c r="H34" s="115"/>
      <c r="I34" s="115"/>
      <c r="J34" s="116"/>
      <c r="K34" s="123"/>
      <c r="L34" s="124"/>
      <c r="M34" s="124"/>
      <c r="N34" s="124"/>
      <c r="O34" s="125"/>
      <c r="P34" s="114"/>
      <c r="Q34" s="129"/>
      <c r="R34" s="129"/>
      <c r="S34" s="129"/>
      <c r="T34" s="116"/>
      <c r="U34" s="114"/>
      <c r="V34" s="115"/>
      <c r="W34" s="115"/>
      <c r="X34" s="115"/>
      <c r="Y34" s="115"/>
      <c r="Z34" s="116"/>
      <c r="AA34" s="114"/>
      <c r="AB34" s="115"/>
      <c r="AC34" s="115"/>
      <c r="AD34" s="115"/>
      <c r="AE34" s="116"/>
      <c r="AF34" s="114"/>
      <c r="AG34" s="115"/>
      <c r="AH34" s="115"/>
      <c r="AI34" s="115"/>
      <c r="AJ34" s="116"/>
      <c r="AK34" s="144"/>
      <c r="AL34" s="31" t="s">
        <v>16</v>
      </c>
      <c r="AM34" s="130">
        <v>370</v>
      </c>
      <c r="AN34" s="130"/>
      <c r="AO34" s="130"/>
      <c r="AP34" s="130"/>
      <c r="AQ34" s="130"/>
      <c r="AR34" s="133">
        <v>1300</v>
      </c>
      <c r="AS34" s="134"/>
      <c r="AT34" s="134"/>
      <c r="AU34" s="134"/>
      <c r="AV34" s="135"/>
      <c r="AW34" s="136">
        <f t="shared" ref="AW34" si="9">AF31+AM34+AR34</f>
        <v>2501.6999999999998</v>
      </c>
      <c r="AX34" s="137"/>
      <c r="AY34" s="137"/>
      <c r="AZ34" s="137"/>
      <c r="BA34" s="138"/>
    </row>
    <row r="35" spans="2:53" ht="18.95" customHeight="1" thickBot="1" x14ac:dyDescent="0.45">
      <c r="B35" s="108"/>
      <c r="C35" s="109"/>
      <c r="D35" s="109"/>
      <c r="E35" s="110"/>
      <c r="F35" s="117"/>
      <c r="G35" s="118"/>
      <c r="H35" s="118"/>
      <c r="I35" s="118"/>
      <c r="J35" s="119"/>
      <c r="K35" s="126"/>
      <c r="L35" s="127"/>
      <c r="M35" s="127"/>
      <c r="N35" s="127"/>
      <c r="O35" s="128"/>
      <c r="P35" s="117"/>
      <c r="Q35" s="118"/>
      <c r="R35" s="118"/>
      <c r="S35" s="118"/>
      <c r="T35" s="119"/>
      <c r="U35" s="117"/>
      <c r="V35" s="118"/>
      <c r="W35" s="118"/>
      <c r="X35" s="118"/>
      <c r="Y35" s="118"/>
      <c r="Z35" s="119"/>
      <c r="AA35" s="117"/>
      <c r="AB35" s="118"/>
      <c r="AC35" s="118"/>
      <c r="AD35" s="118"/>
      <c r="AE35" s="119"/>
      <c r="AF35" s="117"/>
      <c r="AG35" s="118"/>
      <c r="AH35" s="118"/>
      <c r="AI35" s="118"/>
      <c r="AJ35" s="119"/>
      <c r="AK35" s="98">
        <v>4</v>
      </c>
      <c r="AL35" s="98"/>
      <c r="AM35" s="99">
        <v>855</v>
      </c>
      <c r="AN35" s="99"/>
      <c r="AO35" s="99"/>
      <c r="AP35" s="99"/>
      <c r="AQ35" s="99"/>
      <c r="AR35" s="99">
        <v>1445</v>
      </c>
      <c r="AS35" s="99"/>
      <c r="AT35" s="99"/>
      <c r="AU35" s="99"/>
      <c r="AV35" s="99"/>
      <c r="AW35" s="100">
        <f t="shared" ref="AW35" si="10">AF31+AM35+AR35</f>
        <v>3131.7</v>
      </c>
      <c r="AX35" s="101"/>
      <c r="AY35" s="101"/>
      <c r="AZ35" s="101"/>
      <c r="BA35" s="101"/>
    </row>
    <row r="36" spans="2:53" ht="18.95" customHeight="1" thickTop="1" x14ac:dyDescent="0.4">
      <c r="B36" s="102" t="s">
        <v>57</v>
      </c>
      <c r="C36" s="103"/>
      <c r="D36" s="103"/>
      <c r="E36" s="104"/>
      <c r="F36" s="111">
        <v>806</v>
      </c>
      <c r="G36" s="112"/>
      <c r="H36" s="112"/>
      <c r="I36" s="112"/>
      <c r="J36" s="113"/>
      <c r="K36" s="120"/>
      <c r="L36" s="121"/>
      <c r="M36" s="121"/>
      <c r="N36" s="121"/>
      <c r="O36" s="122"/>
      <c r="P36" s="111">
        <v>13</v>
      </c>
      <c r="Q36" s="112"/>
      <c r="R36" s="112"/>
      <c r="S36" s="112"/>
      <c r="T36" s="113"/>
      <c r="U36" s="111">
        <v>18</v>
      </c>
      <c r="V36" s="112"/>
      <c r="W36" s="112"/>
      <c r="X36" s="112"/>
      <c r="Y36" s="112"/>
      <c r="Z36" s="113"/>
      <c r="AA36" s="111">
        <f t="shared" ref="AA36" si="11">ROUNDDOWN((F36+K36+P36+U36)*0.083,1)</f>
        <v>69.400000000000006</v>
      </c>
      <c r="AB36" s="112"/>
      <c r="AC36" s="112"/>
      <c r="AD36" s="112"/>
      <c r="AE36" s="113"/>
      <c r="AF36" s="111">
        <f>SUM(F36:AE40)</f>
        <v>906.4</v>
      </c>
      <c r="AG36" s="112"/>
      <c r="AH36" s="112"/>
      <c r="AI36" s="112"/>
      <c r="AJ36" s="113"/>
      <c r="AK36" s="147">
        <v>1</v>
      </c>
      <c r="AL36" s="147"/>
      <c r="AM36" s="140">
        <v>0</v>
      </c>
      <c r="AN36" s="140"/>
      <c r="AO36" s="140"/>
      <c r="AP36" s="140"/>
      <c r="AQ36" s="140"/>
      <c r="AR36" s="140">
        <v>300</v>
      </c>
      <c r="AS36" s="140"/>
      <c r="AT36" s="140"/>
      <c r="AU36" s="140"/>
      <c r="AV36" s="140"/>
      <c r="AW36" s="141">
        <f t="shared" ref="AW36" si="12">AF36+AM36+AR36</f>
        <v>1206.4000000000001</v>
      </c>
      <c r="AX36" s="142"/>
      <c r="AY36" s="142"/>
      <c r="AZ36" s="142"/>
      <c r="BA36" s="142"/>
    </row>
    <row r="37" spans="2:53" ht="18.95" customHeight="1" x14ac:dyDescent="0.4">
      <c r="B37" s="105"/>
      <c r="C37" s="106"/>
      <c r="D37" s="106"/>
      <c r="E37" s="107"/>
      <c r="F37" s="114"/>
      <c r="G37" s="115"/>
      <c r="H37" s="115"/>
      <c r="I37" s="115"/>
      <c r="J37" s="116"/>
      <c r="K37" s="123"/>
      <c r="L37" s="124"/>
      <c r="M37" s="124"/>
      <c r="N37" s="124"/>
      <c r="O37" s="125"/>
      <c r="P37" s="114"/>
      <c r="Q37" s="129"/>
      <c r="R37" s="129"/>
      <c r="S37" s="129"/>
      <c r="T37" s="116"/>
      <c r="U37" s="114"/>
      <c r="V37" s="115"/>
      <c r="W37" s="115"/>
      <c r="X37" s="115"/>
      <c r="Y37" s="115"/>
      <c r="Z37" s="116"/>
      <c r="AA37" s="114"/>
      <c r="AB37" s="115"/>
      <c r="AC37" s="115"/>
      <c r="AD37" s="115"/>
      <c r="AE37" s="116"/>
      <c r="AF37" s="114"/>
      <c r="AG37" s="115"/>
      <c r="AH37" s="115"/>
      <c r="AI37" s="115"/>
      <c r="AJ37" s="116"/>
      <c r="AK37" s="145">
        <v>2</v>
      </c>
      <c r="AL37" s="145"/>
      <c r="AM37" s="130">
        <v>370</v>
      </c>
      <c r="AN37" s="130"/>
      <c r="AO37" s="130"/>
      <c r="AP37" s="130"/>
      <c r="AQ37" s="130"/>
      <c r="AR37" s="130">
        <v>600</v>
      </c>
      <c r="AS37" s="130"/>
      <c r="AT37" s="130"/>
      <c r="AU37" s="130"/>
      <c r="AV37" s="130"/>
      <c r="AW37" s="131">
        <f t="shared" ref="AW37" si="13">AF36+AM37+AR37</f>
        <v>1876.4</v>
      </c>
      <c r="AX37" s="132"/>
      <c r="AY37" s="132"/>
      <c r="AZ37" s="132"/>
      <c r="BA37" s="132"/>
    </row>
    <row r="38" spans="2:53" ht="18.95" customHeight="1" x14ac:dyDescent="0.4">
      <c r="B38" s="105"/>
      <c r="C38" s="106"/>
      <c r="D38" s="106"/>
      <c r="E38" s="107"/>
      <c r="F38" s="114"/>
      <c r="G38" s="115"/>
      <c r="H38" s="115"/>
      <c r="I38" s="115"/>
      <c r="J38" s="116"/>
      <c r="K38" s="123"/>
      <c r="L38" s="124"/>
      <c r="M38" s="124"/>
      <c r="N38" s="124"/>
      <c r="O38" s="125"/>
      <c r="P38" s="114"/>
      <c r="Q38" s="129"/>
      <c r="R38" s="129"/>
      <c r="S38" s="129"/>
      <c r="T38" s="116"/>
      <c r="U38" s="114"/>
      <c r="V38" s="115"/>
      <c r="W38" s="115"/>
      <c r="X38" s="115"/>
      <c r="Y38" s="115"/>
      <c r="Z38" s="116"/>
      <c r="AA38" s="114"/>
      <c r="AB38" s="115"/>
      <c r="AC38" s="115"/>
      <c r="AD38" s="115"/>
      <c r="AE38" s="116"/>
      <c r="AF38" s="114"/>
      <c r="AG38" s="115"/>
      <c r="AH38" s="115"/>
      <c r="AI38" s="115"/>
      <c r="AJ38" s="116"/>
      <c r="AK38" s="144">
        <v>3</v>
      </c>
      <c r="AL38" s="30" t="s">
        <v>24</v>
      </c>
      <c r="AM38" s="130">
        <v>370</v>
      </c>
      <c r="AN38" s="130"/>
      <c r="AO38" s="130"/>
      <c r="AP38" s="130"/>
      <c r="AQ38" s="130"/>
      <c r="AR38" s="130">
        <v>1000</v>
      </c>
      <c r="AS38" s="130"/>
      <c r="AT38" s="130"/>
      <c r="AU38" s="130"/>
      <c r="AV38" s="130"/>
      <c r="AW38" s="131">
        <f t="shared" ref="AW38" si="14">AF36+AM38+AR38</f>
        <v>2276.4</v>
      </c>
      <c r="AX38" s="132"/>
      <c r="AY38" s="132"/>
      <c r="AZ38" s="132"/>
      <c r="BA38" s="132"/>
    </row>
    <row r="39" spans="2:53" ht="18.95" customHeight="1" x14ac:dyDescent="0.4">
      <c r="B39" s="105"/>
      <c r="C39" s="106"/>
      <c r="D39" s="106"/>
      <c r="E39" s="107"/>
      <c r="F39" s="114"/>
      <c r="G39" s="115"/>
      <c r="H39" s="115"/>
      <c r="I39" s="115"/>
      <c r="J39" s="116"/>
      <c r="K39" s="123"/>
      <c r="L39" s="124"/>
      <c r="M39" s="124"/>
      <c r="N39" s="124"/>
      <c r="O39" s="125"/>
      <c r="P39" s="114"/>
      <c r="Q39" s="129"/>
      <c r="R39" s="129"/>
      <c r="S39" s="129"/>
      <c r="T39" s="116"/>
      <c r="U39" s="114"/>
      <c r="V39" s="115"/>
      <c r="W39" s="115"/>
      <c r="X39" s="115"/>
      <c r="Y39" s="115"/>
      <c r="Z39" s="116"/>
      <c r="AA39" s="114"/>
      <c r="AB39" s="115"/>
      <c r="AC39" s="115"/>
      <c r="AD39" s="115"/>
      <c r="AE39" s="116"/>
      <c r="AF39" s="114"/>
      <c r="AG39" s="115"/>
      <c r="AH39" s="115"/>
      <c r="AI39" s="115"/>
      <c r="AJ39" s="116"/>
      <c r="AK39" s="144"/>
      <c r="AL39" s="31" t="s">
        <v>25</v>
      </c>
      <c r="AM39" s="130">
        <v>370</v>
      </c>
      <c r="AN39" s="130"/>
      <c r="AO39" s="130"/>
      <c r="AP39" s="130"/>
      <c r="AQ39" s="130"/>
      <c r="AR39" s="133">
        <v>1300</v>
      </c>
      <c r="AS39" s="134"/>
      <c r="AT39" s="134"/>
      <c r="AU39" s="134"/>
      <c r="AV39" s="135"/>
      <c r="AW39" s="136">
        <f t="shared" ref="AW39" si="15">AF36+AM39+AR39</f>
        <v>2576.4</v>
      </c>
      <c r="AX39" s="137"/>
      <c r="AY39" s="137"/>
      <c r="AZ39" s="137"/>
      <c r="BA39" s="138"/>
    </row>
    <row r="40" spans="2:53" ht="18.95" customHeight="1" thickBot="1" x14ac:dyDescent="0.45">
      <c r="B40" s="108"/>
      <c r="C40" s="109"/>
      <c r="D40" s="109"/>
      <c r="E40" s="110"/>
      <c r="F40" s="117"/>
      <c r="G40" s="118"/>
      <c r="H40" s="118"/>
      <c r="I40" s="118"/>
      <c r="J40" s="119"/>
      <c r="K40" s="126"/>
      <c r="L40" s="127"/>
      <c r="M40" s="127"/>
      <c r="N40" s="127"/>
      <c r="O40" s="128"/>
      <c r="P40" s="117"/>
      <c r="Q40" s="118"/>
      <c r="R40" s="118"/>
      <c r="S40" s="118"/>
      <c r="T40" s="119"/>
      <c r="U40" s="117"/>
      <c r="V40" s="118"/>
      <c r="W40" s="118"/>
      <c r="X40" s="118"/>
      <c r="Y40" s="118"/>
      <c r="Z40" s="119"/>
      <c r="AA40" s="117"/>
      <c r="AB40" s="118"/>
      <c r="AC40" s="118"/>
      <c r="AD40" s="118"/>
      <c r="AE40" s="119"/>
      <c r="AF40" s="117"/>
      <c r="AG40" s="118"/>
      <c r="AH40" s="118"/>
      <c r="AI40" s="118"/>
      <c r="AJ40" s="119"/>
      <c r="AK40" s="146">
        <v>4</v>
      </c>
      <c r="AL40" s="146"/>
      <c r="AM40" s="99">
        <v>855</v>
      </c>
      <c r="AN40" s="99"/>
      <c r="AO40" s="99"/>
      <c r="AP40" s="99"/>
      <c r="AQ40" s="99"/>
      <c r="AR40" s="99">
        <v>1445</v>
      </c>
      <c r="AS40" s="99"/>
      <c r="AT40" s="99"/>
      <c r="AU40" s="99"/>
      <c r="AV40" s="99"/>
      <c r="AW40" s="100">
        <f t="shared" ref="AW40" si="16">AF36+AM40+AR40</f>
        <v>3206.4</v>
      </c>
      <c r="AX40" s="101"/>
      <c r="AY40" s="101"/>
      <c r="AZ40" s="101"/>
      <c r="BA40" s="101"/>
    </row>
    <row r="41" spans="2:53" ht="18.95" customHeight="1" thickTop="1" x14ac:dyDescent="0.4">
      <c r="B41" s="102" t="s">
        <v>23</v>
      </c>
      <c r="C41" s="103"/>
      <c r="D41" s="103"/>
      <c r="E41" s="104"/>
      <c r="F41" s="111">
        <v>874</v>
      </c>
      <c r="G41" s="112"/>
      <c r="H41" s="112"/>
      <c r="I41" s="112"/>
      <c r="J41" s="113"/>
      <c r="K41" s="120"/>
      <c r="L41" s="121"/>
      <c r="M41" s="121"/>
      <c r="N41" s="121"/>
      <c r="O41" s="122"/>
      <c r="P41" s="111">
        <v>13</v>
      </c>
      <c r="Q41" s="112"/>
      <c r="R41" s="112"/>
      <c r="S41" s="112"/>
      <c r="T41" s="113"/>
      <c r="U41" s="111">
        <v>18</v>
      </c>
      <c r="V41" s="112"/>
      <c r="W41" s="112"/>
      <c r="X41" s="112"/>
      <c r="Y41" s="112"/>
      <c r="Z41" s="113"/>
      <c r="AA41" s="111">
        <f t="shared" ref="AA41" si="17">ROUNDDOWN((F41+K41+P41+U41)*0.083,1)</f>
        <v>75.099999999999994</v>
      </c>
      <c r="AB41" s="112"/>
      <c r="AC41" s="112"/>
      <c r="AD41" s="112"/>
      <c r="AE41" s="113"/>
      <c r="AF41" s="111">
        <f>SUM(F41:AE45)</f>
        <v>980.1</v>
      </c>
      <c r="AG41" s="112"/>
      <c r="AH41" s="112"/>
      <c r="AI41" s="112"/>
      <c r="AJ41" s="113"/>
      <c r="AK41" s="139">
        <v>1</v>
      </c>
      <c r="AL41" s="139"/>
      <c r="AM41" s="140">
        <v>0</v>
      </c>
      <c r="AN41" s="140"/>
      <c r="AO41" s="140"/>
      <c r="AP41" s="140"/>
      <c r="AQ41" s="140"/>
      <c r="AR41" s="140">
        <v>300</v>
      </c>
      <c r="AS41" s="140"/>
      <c r="AT41" s="140"/>
      <c r="AU41" s="140"/>
      <c r="AV41" s="140"/>
      <c r="AW41" s="141">
        <f t="shared" ref="AW41" si="18">AF41+AM41+AR41</f>
        <v>1280.0999999999999</v>
      </c>
      <c r="AX41" s="142"/>
      <c r="AY41" s="142"/>
      <c r="AZ41" s="142"/>
      <c r="BA41" s="142"/>
    </row>
    <row r="42" spans="2:53" ht="18.95" customHeight="1" x14ac:dyDescent="0.4">
      <c r="B42" s="105"/>
      <c r="C42" s="106"/>
      <c r="D42" s="106"/>
      <c r="E42" s="107"/>
      <c r="F42" s="114"/>
      <c r="G42" s="115"/>
      <c r="H42" s="115"/>
      <c r="I42" s="115"/>
      <c r="J42" s="116"/>
      <c r="K42" s="123"/>
      <c r="L42" s="124"/>
      <c r="M42" s="124"/>
      <c r="N42" s="124"/>
      <c r="O42" s="125"/>
      <c r="P42" s="114"/>
      <c r="Q42" s="129"/>
      <c r="R42" s="129"/>
      <c r="S42" s="129"/>
      <c r="T42" s="116"/>
      <c r="U42" s="114"/>
      <c r="V42" s="129"/>
      <c r="W42" s="129"/>
      <c r="X42" s="129"/>
      <c r="Y42" s="129"/>
      <c r="Z42" s="116"/>
      <c r="AA42" s="114"/>
      <c r="AB42" s="129"/>
      <c r="AC42" s="129"/>
      <c r="AD42" s="129"/>
      <c r="AE42" s="116"/>
      <c r="AF42" s="114"/>
      <c r="AG42" s="129"/>
      <c r="AH42" s="129"/>
      <c r="AI42" s="129"/>
      <c r="AJ42" s="116"/>
      <c r="AK42" s="143">
        <v>2</v>
      </c>
      <c r="AL42" s="143"/>
      <c r="AM42" s="130">
        <v>370</v>
      </c>
      <c r="AN42" s="130"/>
      <c r="AO42" s="130"/>
      <c r="AP42" s="130"/>
      <c r="AQ42" s="130"/>
      <c r="AR42" s="130">
        <v>600</v>
      </c>
      <c r="AS42" s="130"/>
      <c r="AT42" s="130"/>
      <c r="AU42" s="130"/>
      <c r="AV42" s="130"/>
      <c r="AW42" s="131">
        <f t="shared" ref="AW42" si="19">AF41+AM42+AR42</f>
        <v>1950.1</v>
      </c>
      <c r="AX42" s="132"/>
      <c r="AY42" s="132"/>
      <c r="AZ42" s="132"/>
      <c r="BA42" s="132"/>
    </row>
    <row r="43" spans="2:53" ht="18.95" customHeight="1" x14ac:dyDescent="0.4">
      <c r="B43" s="105"/>
      <c r="C43" s="106"/>
      <c r="D43" s="106"/>
      <c r="E43" s="107"/>
      <c r="F43" s="114"/>
      <c r="G43" s="115"/>
      <c r="H43" s="115"/>
      <c r="I43" s="115"/>
      <c r="J43" s="116"/>
      <c r="K43" s="123"/>
      <c r="L43" s="124"/>
      <c r="M43" s="124"/>
      <c r="N43" s="124"/>
      <c r="O43" s="125"/>
      <c r="P43" s="114"/>
      <c r="Q43" s="129"/>
      <c r="R43" s="129"/>
      <c r="S43" s="129"/>
      <c r="T43" s="116"/>
      <c r="U43" s="114"/>
      <c r="V43" s="129"/>
      <c r="W43" s="129"/>
      <c r="X43" s="129"/>
      <c r="Y43" s="129"/>
      <c r="Z43" s="116"/>
      <c r="AA43" s="114"/>
      <c r="AB43" s="129"/>
      <c r="AC43" s="129"/>
      <c r="AD43" s="129"/>
      <c r="AE43" s="116"/>
      <c r="AF43" s="114"/>
      <c r="AG43" s="129"/>
      <c r="AH43" s="129"/>
      <c r="AI43" s="129"/>
      <c r="AJ43" s="116"/>
      <c r="AK43" s="144">
        <v>3</v>
      </c>
      <c r="AL43" s="30" t="s">
        <v>24</v>
      </c>
      <c r="AM43" s="130">
        <v>370</v>
      </c>
      <c r="AN43" s="130"/>
      <c r="AO43" s="130"/>
      <c r="AP43" s="130"/>
      <c r="AQ43" s="130"/>
      <c r="AR43" s="130">
        <v>1000</v>
      </c>
      <c r="AS43" s="130"/>
      <c r="AT43" s="130"/>
      <c r="AU43" s="130"/>
      <c r="AV43" s="130"/>
      <c r="AW43" s="131">
        <f t="shared" ref="AW43" si="20">AF41+AM43+AR43</f>
        <v>2350.1</v>
      </c>
      <c r="AX43" s="132"/>
      <c r="AY43" s="132"/>
      <c r="AZ43" s="132"/>
      <c r="BA43" s="132"/>
    </row>
    <row r="44" spans="2:53" ht="18.95" customHeight="1" x14ac:dyDescent="0.4">
      <c r="B44" s="105"/>
      <c r="C44" s="106"/>
      <c r="D44" s="106"/>
      <c r="E44" s="107"/>
      <c r="F44" s="114"/>
      <c r="G44" s="115"/>
      <c r="H44" s="115"/>
      <c r="I44" s="115"/>
      <c r="J44" s="116"/>
      <c r="K44" s="123"/>
      <c r="L44" s="124"/>
      <c r="M44" s="124"/>
      <c r="N44" s="124"/>
      <c r="O44" s="125"/>
      <c r="P44" s="114"/>
      <c r="Q44" s="129"/>
      <c r="R44" s="129"/>
      <c r="S44" s="129"/>
      <c r="T44" s="116"/>
      <c r="U44" s="114"/>
      <c r="V44" s="129"/>
      <c r="W44" s="129"/>
      <c r="X44" s="129"/>
      <c r="Y44" s="129"/>
      <c r="Z44" s="116"/>
      <c r="AA44" s="114"/>
      <c r="AB44" s="129"/>
      <c r="AC44" s="129"/>
      <c r="AD44" s="129"/>
      <c r="AE44" s="116"/>
      <c r="AF44" s="114"/>
      <c r="AG44" s="129"/>
      <c r="AH44" s="129"/>
      <c r="AI44" s="129"/>
      <c r="AJ44" s="116"/>
      <c r="AK44" s="144"/>
      <c r="AL44" s="31" t="s">
        <v>25</v>
      </c>
      <c r="AM44" s="130">
        <v>370</v>
      </c>
      <c r="AN44" s="130"/>
      <c r="AO44" s="130"/>
      <c r="AP44" s="130"/>
      <c r="AQ44" s="130"/>
      <c r="AR44" s="133">
        <v>1300</v>
      </c>
      <c r="AS44" s="134"/>
      <c r="AT44" s="134"/>
      <c r="AU44" s="134"/>
      <c r="AV44" s="135"/>
      <c r="AW44" s="136">
        <f t="shared" ref="AW44" si="21">AF41+AM44+AR44</f>
        <v>2650.1</v>
      </c>
      <c r="AX44" s="137"/>
      <c r="AY44" s="137"/>
      <c r="AZ44" s="137"/>
      <c r="BA44" s="138"/>
    </row>
    <row r="45" spans="2:53" ht="18.95" customHeight="1" thickBot="1" x14ac:dyDescent="0.45">
      <c r="B45" s="108"/>
      <c r="C45" s="109"/>
      <c r="D45" s="109"/>
      <c r="E45" s="110"/>
      <c r="F45" s="117"/>
      <c r="G45" s="118"/>
      <c r="H45" s="118"/>
      <c r="I45" s="118"/>
      <c r="J45" s="119"/>
      <c r="K45" s="126"/>
      <c r="L45" s="127"/>
      <c r="M45" s="127"/>
      <c r="N45" s="127"/>
      <c r="O45" s="128"/>
      <c r="P45" s="117"/>
      <c r="Q45" s="118"/>
      <c r="R45" s="118"/>
      <c r="S45" s="118"/>
      <c r="T45" s="119"/>
      <c r="U45" s="117"/>
      <c r="V45" s="118"/>
      <c r="W45" s="118"/>
      <c r="X45" s="118"/>
      <c r="Y45" s="118"/>
      <c r="Z45" s="119"/>
      <c r="AA45" s="117"/>
      <c r="AB45" s="118"/>
      <c r="AC45" s="118"/>
      <c r="AD45" s="118"/>
      <c r="AE45" s="119"/>
      <c r="AF45" s="117"/>
      <c r="AG45" s="118"/>
      <c r="AH45" s="118"/>
      <c r="AI45" s="118"/>
      <c r="AJ45" s="119"/>
      <c r="AK45" s="98">
        <v>4</v>
      </c>
      <c r="AL45" s="98"/>
      <c r="AM45" s="99">
        <v>855</v>
      </c>
      <c r="AN45" s="99"/>
      <c r="AO45" s="99"/>
      <c r="AP45" s="99"/>
      <c r="AQ45" s="99"/>
      <c r="AR45" s="99">
        <v>1445</v>
      </c>
      <c r="AS45" s="99"/>
      <c r="AT45" s="99"/>
      <c r="AU45" s="99"/>
      <c r="AV45" s="99"/>
      <c r="AW45" s="100">
        <f t="shared" ref="AW45" si="22">AF41+AM45+AR45</f>
        <v>3280.1</v>
      </c>
      <c r="AX45" s="101"/>
      <c r="AY45" s="101"/>
      <c r="AZ45" s="101"/>
      <c r="BA45" s="101"/>
    </row>
    <row r="46" spans="2:53" ht="18.95" customHeight="1" thickTop="1" thickBot="1" x14ac:dyDescent="0.45"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  <c r="M46" s="91" t="s">
        <v>27</v>
      </c>
      <c r="N46" s="92"/>
      <c r="O46" s="92"/>
      <c r="P46" s="93"/>
      <c r="Q46" s="93"/>
      <c r="R46" s="93"/>
      <c r="S46" s="93"/>
      <c r="T46" s="94"/>
      <c r="U46" s="95">
        <v>368</v>
      </c>
      <c r="V46" s="96"/>
      <c r="W46" s="96"/>
      <c r="X46" s="96"/>
      <c r="Y46" s="96"/>
      <c r="Z46" s="97"/>
      <c r="AA46" s="95">
        <f>ROUNDDOWN(U46*0.083,0)</f>
        <v>30</v>
      </c>
      <c r="AB46" s="96"/>
      <c r="AC46" s="96"/>
      <c r="AD46" s="96"/>
      <c r="AE46" s="97"/>
      <c r="AF46" s="95">
        <f>SUM(U46:AE46)</f>
        <v>398</v>
      </c>
      <c r="AG46" s="96"/>
      <c r="AH46" s="96"/>
      <c r="AI46" s="96"/>
      <c r="AJ46" s="97"/>
      <c r="AK46" s="8"/>
      <c r="AL46" s="8"/>
      <c r="AM46" s="7"/>
      <c r="AN46" s="7"/>
      <c r="AO46" s="7"/>
      <c r="AP46" s="7"/>
      <c r="AQ46" s="7"/>
      <c r="AR46" s="9"/>
      <c r="AS46" s="9"/>
      <c r="AT46" s="9"/>
      <c r="AU46" s="9"/>
      <c r="AV46" s="9"/>
      <c r="AW46" s="10"/>
      <c r="AX46" s="11"/>
      <c r="AY46" s="11"/>
      <c r="AZ46" s="11"/>
      <c r="BA46" s="11"/>
    </row>
    <row r="47" spans="2:53" ht="18.95" customHeight="1" x14ac:dyDescent="0.4"/>
    <row r="48" spans="2:53" ht="18.95" customHeight="1" thickBot="1" x14ac:dyDescent="0.45">
      <c r="B48" s="73" t="s">
        <v>28</v>
      </c>
      <c r="C48" s="73"/>
      <c r="D48" s="73"/>
      <c r="E48" s="73"/>
      <c r="F48" s="87"/>
      <c r="G48" s="87"/>
      <c r="H48" s="87"/>
      <c r="I48" s="87" t="s">
        <v>29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</row>
    <row r="49" spans="2:54" ht="18.95" customHeight="1" thickTop="1" x14ac:dyDescent="0.4">
      <c r="B49" s="41" t="s">
        <v>30</v>
      </c>
      <c r="C49" s="41"/>
      <c r="D49" s="41"/>
      <c r="E49" s="41"/>
      <c r="F49" s="84" t="s">
        <v>31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6"/>
    </row>
    <row r="50" spans="2:54" ht="18.95" customHeight="1" x14ac:dyDescent="0.4">
      <c r="B50" s="41" t="s">
        <v>33</v>
      </c>
      <c r="C50" s="41"/>
      <c r="D50" s="41"/>
      <c r="E50" s="41"/>
      <c r="F50" s="88" t="s">
        <v>34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 t="s">
        <v>35</v>
      </c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70"/>
    </row>
    <row r="51" spans="2:54" ht="18.95" customHeight="1" x14ac:dyDescent="0.4">
      <c r="B51" s="41" t="s">
        <v>37</v>
      </c>
      <c r="C51" s="41"/>
      <c r="D51" s="41"/>
      <c r="E51" s="41"/>
      <c r="F51" s="73" t="s">
        <v>15</v>
      </c>
      <c r="G51" s="75" t="s">
        <v>38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7"/>
    </row>
    <row r="52" spans="2:54" ht="18.95" customHeight="1" x14ac:dyDescent="0.4">
      <c r="B52" s="41"/>
      <c r="C52" s="41"/>
      <c r="D52" s="41"/>
      <c r="E52" s="41"/>
      <c r="F52" s="74"/>
      <c r="G52" s="78" t="s">
        <v>39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80"/>
    </row>
    <row r="53" spans="2:54" ht="18.95" customHeight="1" x14ac:dyDescent="0.4">
      <c r="B53" s="41"/>
      <c r="C53" s="41"/>
      <c r="D53" s="41"/>
      <c r="E53" s="41"/>
      <c r="F53" s="73" t="s">
        <v>16</v>
      </c>
      <c r="G53" s="75" t="s">
        <v>41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</row>
    <row r="54" spans="2:54" ht="18.95" customHeight="1" x14ac:dyDescent="0.4">
      <c r="B54" s="41"/>
      <c r="C54" s="41"/>
      <c r="D54" s="41"/>
      <c r="E54" s="41"/>
      <c r="F54" s="74"/>
      <c r="G54" s="78" t="s">
        <v>42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80"/>
    </row>
    <row r="55" spans="2:54" ht="18.95" customHeight="1" x14ac:dyDescent="0.4">
      <c r="B55" s="68" t="s">
        <v>43</v>
      </c>
      <c r="C55" s="69"/>
      <c r="D55" s="69"/>
      <c r="E55" s="70"/>
      <c r="F55" s="81" t="s">
        <v>44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</row>
    <row r="56" spans="2:54" ht="18.95" customHeight="1" x14ac:dyDescent="0.4">
      <c r="B56" s="13"/>
      <c r="C56" s="13"/>
      <c r="D56" s="13"/>
      <c r="E56" s="13"/>
      <c r="F56" s="13"/>
      <c r="G56" s="13"/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2:54" ht="18.95" customHeight="1" x14ac:dyDescent="0.4">
      <c r="B57" s="63" t="s">
        <v>45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:54" ht="21" customHeight="1" x14ac:dyDescent="0.4">
      <c r="B58" s="46" t="s">
        <v>46</v>
      </c>
      <c r="C58" s="46"/>
      <c r="D58" s="46"/>
      <c r="E58" s="46"/>
      <c r="F58" s="46" t="s">
        <v>18</v>
      </c>
      <c r="G58" s="46"/>
      <c r="H58" s="46"/>
      <c r="I58" s="46"/>
      <c r="J58" s="46"/>
      <c r="K58" s="46"/>
      <c r="L58" s="46"/>
      <c r="M58" s="46"/>
      <c r="N58" s="46" t="s">
        <v>47</v>
      </c>
      <c r="O58" s="46"/>
      <c r="P58" s="46"/>
      <c r="Q58" s="46"/>
      <c r="R58" s="46"/>
      <c r="S58" s="46"/>
      <c r="T58" s="46"/>
      <c r="U58" s="46"/>
      <c r="V58" s="46" t="s">
        <v>48</v>
      </c>
      <c r="W58" s="46"/>
      <c r="X58" s="46"/>
      <c r="Y58" s="46"/>
      <c r="Z58" s="46"/>
      <c r="AA58" s="46"/>
      <c r="AB58" s="46"/>
      <c r="AC58" s="46"/>
      <c r="AD58" s="46" t="s">
        <v>19</v>
      </c>
      <c r="AE58" s="46"/>
      <c r="AF58" s="46"/>
      <c r="AG58" s="46"/>
      <c r="AH58" s="46"/>
      <c r="AI58" s="46"/>
      <c r="AJ58" s="46"/>
      <c r="AK58" s="46"/>
      <c r="AL58" s="15"/>
      <c r="AM58" s="15"/>
      <c r="AN58" s="41" t="s">
        <v>26</v>
      </c>
      <c r="AO58" s="41"/>
      <c r="AP58" s="41"/>
      <c r="AQ58" s="41"/>
      <c r="AR58" s="72" t="s">
        <v>49</v>
      </c>
      <c r="AS58" s="72"/>
      <c r="AT58" s="72"/>
      <c r="AU58" s="72"/>
      <c r="AV58" s="72"/>
      <c r="AW58" s="72"/>
      <c r="AX58" s="72"/>
      <c r="AY58" s="72"/>
      <c r="AZ58" s="72"/>
      <c r="BA58" s="72"/>
    </row>
    <row r="59" spans="2:54" ht="23.25" customHeight="1" x14ac:dyDescent="0.4">
      <c r="B59" s="53" t="s">
        <v>14</v>
      </c>
      <c r="C59" s="54"/>
      <c r="D59" s="54"/>
      <c r="E59" s="55"/>
      <c r="F59" s="56">
        <v>161294</v>
      </c>
      <c r="G59" s="57"/>
      <c r="H59" s="57"/>
      <c r="I59" s="57"/>
      <c r="J59" s="57"/>
      <c r="K59" s="57"/>
      <c r="L59" s="57"/>
      <c r="M59" s="58"/>
      <c r="N59" s="56">
        <v>165694</v>
      </c>
      <c r="O59" s="57"/>
      <c r="P59" s="57"/>
      <c r="Q59" s="57"/>
      <c r="R59" s="57"/>
      <c r="S59" s="57"/>
      <c r="T59" s="57"/>
      <c r="U59" s="58"/>
      <c r="V59" s="56">
        <v>168994</v>
      </c>
      <c r="W59" s="57"/>
      <c r="X59" s="57"/>
      <c r="Y59" s="57"/>
      <c r="Z59" s="57"/>
      <c r="AA59" s="57"/>
      <c r="AB59" s="57"/>
      <c r="AC59" s="58"/>
      <c r="AD59" s="56">
        <v>175924</v>
      </c>
      <c r="AE59" s="57"/>
      <c r="AF59" s="57"/>
      <c r="AG59" s="57"/>
      <c r="AH59" s="57"/>
      <c r="AI59" s="57"/>
      <c r="AJ59" s="57"/>
      <c r="AK59" s="58"/>
      <c r="AL59" s="15"/>
      <c r="AM59" s="15"/>
      <c r="AN59" s="68" t="s">
        <v>50</v>
      </c>
      <c r="AO59" s="69"/>
      <c r="AP59" s="69"/>
      <c r="AQ59" s="70"/>
      <c r="AR59" s="71" t="s">
        <v>51</v>
      </c>
      <c r="AS59" s="71"/>
      <c r="AT59" s="71"/>
      <c r="AU59" s="71"/>
      <c r="AV59" s="71"/>
      <c r="AW59" s="71"/>
      <c r="AX59" s="71"/>
      <c r="AY59" s="71"/>
      <c r="AZ59" s="71"/>
      <c r="BA59" s="71"/>
    </row>
    <row r="60" spans="2:54" ht="22.5" customHeight="1" x14ac:dyDescent="0.4">
      <c r="B60" s="53" t="s">
        <v>17</v>
      </c>
      <c r="C60" s="54"/>
      <c r="D60" s="54"/>
      <c r="E60" s="55"/>
      <c r="F60" s="56">
        <v>135475</v>
      </c>
      <c r="G60" s="57"/>
      <c r="H60" s="57"/>
      <c r="I60" s="57"/>
      <c r="J60" s="57"/>
      <c r="K60" s="57"/>
      <c r="L60" s="57"/>
      <c r="M60" s="58"/>
      <c r="N60" s="56">
        <v>142675</v>
      </c>
      <c r="O60" s="57"/>
      <c r="P60" s="57"/>
      <c r="Q60" s="57"/>
      <c r="R60" s="57"/>
      <c r="S60" s="57"/>
      <c r="T60" s="57"/>
      <c r="U60" s="58"/>
      <c r="V60" s="56">
        <v>148075</v>
      </c>
      <c r="W60" s="57"/>
      <c r="X60" s="57"/>
      <c r="Y60" s="57"/>
      <c r="Z60" s="57"/>
      <c r="AA60" s="57"/>
      <c r="AB60" s="57"/>
      <c r="AC60" s="58"/>
      <c r="AD60" s="56">
        <v>157705</v>
      </c>
      <c r="AE60" s="57"/>
      <c r="AF60" s="57"/>
      <c r="AG60" s="57"/>
      <c r="AH60" s="57"/>
      <c r="AI60" s="57"/>
      <c r="AJ60" s="57"/>
      <c r="AK60" s="58"/>
      <c r="AL60" s="15"/>
      <c r="AM60" s="15"/>
      <c r="AN60" s="59" t="s">
        <v>32</v>
      </c>
      <c r="AO60" s="60"/>
      <c r="AP60" s="60"/>
      <c r="AQ60" s="61"/>
      <c r="AR60" s="43" t="s">
        <v>52</v>
      </c>
      <c r="AS60" s="44"/>
      <c r="AT60" s="44"/>
      <c r="AU60" s="44"/>
      <c r="AV60" s="44"/>
      <c r="AW60" s="44"/>
      <c r="AX60" s="44"/>
      <c r="AY60" s="44"/>
      <c r="AZ60" s="44"/>
      <c r="BA60" s="45"/>
    </row>
    <row r="61" spans="2:54" ht="22.5" customHeight="1" x14ac:dyDescent="0.4">
      <c r="B61" s="46" t="s">
        <v>53</v>
      </c>
      <c r="C61" s="46"/>
      <c r="D61" s="46"/>
      <c r="E61" s="46"/>
      <c r="F61" s="34">
        <v>77572</v>
      </c>
      <c r="G61" s="34"/>
      <c r="H61" s="34"/>
      <c r="I61" s="34"/>
      <c r="J61" s="34"/>
      <c r="K61" s="34"/>
      <c r="L61" s="34"/>
      <c r="M61" s="34"/>
      <c r="N61" s="34">
        <v>88372</v>
      </c>
      <c r="O61" s="34"/>
      <c r="P61" s="34"/>
      <c r="Q61" s="34"/>
      <c r="R61" s="34"/>
      <c r="S61" s="34"/>
      <c r="T61" s="34"/>
      <c r="U61" s="34"/>
      <c r="V61" s="34">
        <v>96472</v>
      </c>
      <c r="W61" s="34"/>
      <c r="X61" s="34"/>
      <c r="Y61" s="34"/>
      <c r="Z61" s="34"/>
      <c r="AA61" s="34"/>
      <c r="AB61" s="34"/>
      <c r="AC61" s="34"/>
      <c r="AD61" s="34">
        <v>113482</v>
      </c>
      <c r="AE61" s="34"/>
      <c r="AF61" s="34"/>
      <c r="AG61" s="34"/>
      <c r="AH61" s="34"/>
      <c r="AI61" s="34"/>
      <c r="AJ61" s="34"/>
      <c r="AK61" s="34"/>
      <c r="AL61" s="15"/>
      <c r="AM61" s="15"/>
      <c r="AN61" s="62"/>
      <c r="AO61" s="63"/>
      <c r="AP61" s="63"/>
      <c r="AQ61" s="64"/>
      <c r="AR61" s="47" t="s">
        <v>36</v>
      </c>
      <c r="AS61" s="48"/>
      <c r="AT61" s="48"/>
      <c r="AU61" s="48"/>
      <c r="AV61" s="48"/>
      <c r="AW61" s="48"/>
      <c r="AX61" s="48"/>
      <c r="AY61" s="48"/>
      <c r="AZ61" s="48"/>
      <c r="BA61" s="49"/>
    </row>
    <row r="62" spans="2:54" ht="22.5" customHeight="1" x14ac:dyDescent="0.4">
      <c r="B62" s="42" t="s">
        <v>54</v>
      </c>
      <c r="C62" s="42"/>
      <c r="D62" s="42"/>
      <c r="E62" s="42"/>
      <c r="F62" s="34">
        <v>69075</v>
      </c>
      <c r="G62" s="34"/>
      <c r="H62" s="34"/>
      <c r="I62" s="34"/>
      <c r="J62" s="34"/>
      <c r="K62" s="34"/>
      <c r="L62" s="34"/>
      <c r="M62" s="34"/>
      <c r="N62" s="34">
        <v>80675</v>
      </c>
      <c r="O62" s="34"/>
      <c r="P62" s="34"/>
      <c r="Q62" s="34"/>
      <c r="R62" s="34"/>
      <c r="S62" s="34"/>
      <c r="T62" s="34"/>
      <c r="U62" s="34"/>
      <c r="V62" s="34">
        <v>89375</v>
      </c>
      <c r="W62" s="34"/>
      <c r="X62" s="34"/>
      <c r="Y62" s="34"/>
      <c r="Z62" s="34"/>
      <c r="AA62" s="34"/>
      <c r="AB62" s="34"/>
      <c r="AC62" s="34"/>
      <c r="AD62" s="34">
        <v>107645</v>
      </c>
      <c r="AE62" s="34"/>
      <c r="AF62" s="34"/>
      <c r="AG62" s="34"/>
      <c r="AH62" s="34"/>
      <c r="AI62" s="34"/>
      <c r="AJ62" s="34"/>
      <c r="AK62" s="34"/>
      <c r="AL62" s="16"/>
      <c r="AM62" s="17"/>
      <c r="AN62" s="65"/>
      <c r="AO62" s="66"/>
      <c r="AP62" s="66"/>
      <c r="AQ62" s="67"/>
      <c r="AR62" s="50"/>
      <c r="AS62" s="51"/>
      <c r="AT62" s="51"/>
      <c r="AU62" s="51"/>
      <c r="AV62" s="51"/>
      <c r="AW62" s="51"/>
      <c r="AX62" s="51"/>
      <c r="AY62" s="51"/>
      <c r="AZ62" s="51"/>
      <c r="BA62" s="52"/>
      <c r="BB62" s="15"/>
    </row>
    <row r="63" spans="2:54" ht="22.5" customHeight="1" x14ac:dyDescent="0.4">
      <c r="B63" s="39" t="s">
        <v>20</v>
      </c>
      <c r="C63" s="40"/>
      <c r="D63" s="40"/>
      <c r="E63" s="40"/>
      <c r="F63" s="34">
        <v>64672</v>
      </c>
      <c r="G63" s="34"/>
      <c r="H63" s="34"/>
      <c r="I63" s="34"/>
      <c r="J63" s="34"/>
      <c r="K63" s="34"/>
      <c r="L63" s="34"/>
      <c r="M63" s="34"/>
      <c r="N63" s="34">
        <v>76672</v>
      </c>
      <c r="O63" s="34"/>
      <c r="P63" s="34"/>
      <c r="Q63" s="34"/>
      <c r="R63" s="34"/>
      <c r="S63" s="34"/>
      <c r="T63" s="34"/>
      <c r="U63" s="34"/>
      <c r="V63" s="34">
        <v>85672</v>
      </c>
      <c r="W63" s="34"/>
      <c r="X63" s="34"/>
      <c r="Y63" s="34"/>
      <c r="Z63" s="34"/>
      <c r="AA63" s="34"/>
      <c r="AB63" s="34"/>
      <c r="AC63" s="34"/>
      <c r="AD63" s="34">
        <v>104572</v>
      </c>
      <c r="AE63" s="34"/>
      <c r="AF63" s="34"/>
      <c r="AG63" s="34"/>
      <c r="AH63" s="34"/>
      <c r="AI63" s="34"/>
      <c r="AJ63" s="34"/>
      <c r="AK63" s="34"/>
      <c r="AL63" s="18"/>
      <c r="AM63" s="17"/>
      <c r="AN63" s="41" t="s">
        <v>40</v>
      </c>
      <c r="AO63" s="41"/>
      <c r="AP63" s="41"/>
      <c r="AQ63" s="41"/>
      <c r="AR63" s="37" t="s">
        <v>55</v>
      </c>
      <c r="AS63" s="38"/>
      <c r="AT63" s="38"/>
      <c r="AU63" s="38"/>
      <c r="AV63" s="38"/>
      <c r="AW63" s="38"/>
      <c r="AX63" s="38"/>
      <c r="AY63" s="38"/>
      <c r="AZ63" s="38"/>
      <c r="BA63" s="38"/>
      <c r="BB63" s="15"/>
    </row>
    <row r="64" spans="2:54" ht="22.5" customHeight="1" x14ac:dyDescent="0.4">
      <c r="B64" s="32" t="s">
        <v>21</v>
      </c>
      <c r="C64" s="33"/>
      <c r="D64" s="33"/>
      <c r="E64" s="33"/>
      <c r="F64" s="34">
        <v>67654</v>
      </c>
      <c r="G64" s="34"/>
      <c r="H64" s="34"/>
      <c r="I64" s="34"/>
      <c r="J64" s="34"/>
      <c r="K64" s="34"/>
      <c r="L64" s="34"/>
      <c r="M64" s="34"/>
      <c r="N64" s="34">
        <v>79654</v>
      </c>
      <c r="O64" s="34"/>
      <c r="P64" s="34"/>
      <c r="Q64" s="34"/>
      <c r="R64" s="34"/>
      <c r="S64" s="34"/>
      <c r="T64" s="34"/>
      <c r="U64" s="34"/>
      <c r="V64" s="34">
        <v>88654</v>
      </c>
      <c r="W64" s="34"/>
      <c r="X64" s="34"/>
      <c r="Y64" s="34"/>
      <c r="Z64" s="34"/>
      <c r="AA64" s="34"/>
      <c r="AB64" s="34"/>
      <c r="AC64" s="34"/>
      <c r="AD64" s="34">
        <v>107554</v>
      </c>
      <c r="AE64" s="34"/>
      <c r="AF64" s="34"/>
      <c r="AG64" s="34"/>
      <c r="AH64" s="34"/>
      <c r="AI64" s="34"/>
      <c r="AJ64" s="34"/>
      <c r="AK64" s="34"/>
      <c r="AL64" s="3"/>
      <c r="AM64" s="3"/>
      <c r="AN64" s="35" t="s">
        <v>56</v>
      </c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19"/>
    </row>
    <row r="65" spans="2:54" ht="22.5" customHeight="1" x14ac:dyDescent="0.4">
      <c r="B65" s="32" t="s">
        <v>22</v>
      </c>
      <c r="C65" s="33"/>
      <c r="D65" s="33"/>
      <c r="E65" s="33"/>
      <c r="F65" s="34">
        <v>70603</v>
      </c>
      <c r="G65" s="34"/>
      <c r="H65" s="34"/>
      <c r="I65" s="34"/>
      <c r="J65" s="34"/>
      <c r="K65" s="34"/>
      <c r="L65" s="34"/>
      <c r="M65" s="34"/>
      <c r="N65" s="34">
        <v>82603</v>
      </c>
      <c r="O65" s="34"/>
      <c r="P65" s="34"/>
      <c r="Q65" s="34"/>
      <c r="R65" s="34"/>
      <c r="S65" s="34"/>
      <c r="T65" s="34"/>
      <c r="U65" s="34"/>
      <c r="V65" s="34">
        <v>91603</v>
      </c>
      <c r="W65" s="34"/>
      <c r="X65" s="34"/>
      <c r="Y65" s="34"/>
      <c r="Z65" s="34"/>
      <c r="AA65" s="34"/>
      <c r="AB65" s="34"/>
      <c r="AC65" s="34"/>
      <c r="AD65" s="34">
        <v>110503</v>
      </c>
      <c r="AE65" s="34"/>
      <c r="AF65" s="34"/>
      <c r="AG65" s="34"/>
      <c r="AH65" s="34"/>
      <c r="AI65" s="34"/>
      <c r="AJ65" s="34"/>
      <c r="AK65" s="34"/>
      <c r="AL65" s="3"/>
      <c r="AM65" s="3"/>
      <c r="BB65" s="19"/>
    </row>
    <row r="66" spans="2:54" ht="18.95" customHeight="1" x14ac:dyDescent="0.4">
      <c r="AI66" s="3"/>
      <c r="AJ66" s="3"/>
      <c r="AK66" s="3"/>
      <c r="AL66" s="3"/>
      <c r="AM66" s="3"/>
      <c r="BB66" s="19"/>
    </row>
    <row r="67" spans="2:54" ht="18.95" customHeight="1" x14ac:dyDescent="0.4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4"/>
      <c r="T67" s="4"/>
      <c r="U67" s="4"/>
      <c r="V67" s="4"/>
      <c r="W67" s="4"/>
      <c r="X67" s="4"/>
      <c r="Y67" s="5"/>
      <c r="Z67" s="5"/>
      <c r="AA67" s="5"/>
      <c r="AB67" s="5"/>
      <c r="AI67" s="3"/>
      <c r="AJ67" s="3"/>
      <c r="AK67" s="3"/>
      <c r="AL67" s="3"/>
      <c r="AM67" s="3"/>
      <c r="BB67" s="19"/>
    </row>
    <row r="68" spans="2:54" ht="18.9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21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2:54" ht="18.95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2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20"/>
    </row>
    <row r="70" spans="2:54" ht="18.95" customHeight="1" x14ac:dyDescent="0.4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4"/>
    </row>
    <row r="71" spans="2:54" ht="9.9499999999999993" customHeight="1" x14ac:dyDescent="0.4"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ht="18.95" customHeight="1" x14ac:dyDescent="0.4"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4"/>
      <c r="AZ72" s="24"/>
      <c r="BA72" s="24"/>
    </row>
    <row r="73" spans="2:54" ht="18.95" customHeight="1" x14ac:dyDescent="0.4"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1"/>
      <c r="AZ73" s="21"/>
      <c r="BA73" s="21"/>
    </row>
    <row r="74" spans="2:54" ht="18.95" customHeight="1" x14ac:dyDescent="0.4"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12"/>
      <c r="AZ74" s="12"/>
      <c r="BA74" s="12"/>
    </row>
    <row r="75" spans="2:54" ht="18.95" customHeight="1" x14ac:dyDescent="0.4"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2:54" ht="18.95" customHeight="1" x14ac:dyDescent="0.4"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2:54" ht="18.95" customHeight="1" x14ac:dyDescent="0.4"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2:54" ht="18.95" customHeight="1" x14ac:dyDescent="0.4"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2:54" ht="18.95" customHeight="1" x14ac:dyDescent="0.4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2:54" ht="15.95" customHeight="1" x14ac:dyDescent="0.4"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6"/>
      <c r="AZ80" s="26"/>
      <c r="BA80" s="26"/>
    </row>
    <row r="81" spans="2:54" ht="15.95" customHeight="1" x14ac:dyDescent="0.4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2:54" ht="15.95" customHeight="1" x14ac:dyDescent="0.4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2:54" ht="15.95" customHeight="1" x14ac:dyDescent="0.4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2:54" ht="15.95" customHeight="1" x14ac:dyDescent="0.4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</row>
    <row r="85" spans="2:54" ht="15.95" customHeight="1" x14ac:dyDescent="0.4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2:54" ht="15.95" customHeight="1" x14ac:dyDescent="0.4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2:54" ht="15.95" customHeight="1" x14ac:dyDescent="0.4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</row>
    <row r="88" spans="2:54" ht="15.95" customHeight="1" x14ac:dyDescent="0.4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2:54" ht="15.95" customHeight="1" x14ac:dyDescent="0.4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2:54" ht="15.95" customHeight="1" x14ac:dyDescent="0.4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</row>
    <row r="91" spans="2:54" ht="15.95" customHeight="1" x14ac:dyDescent="0.4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2:54" ht="15.95" customHeight="1" x14ac:dyDescent="0.4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</row>
    <row r="93" spans="2:54" ht="15.95" customHeight="1" x14ac:dyDescent="0.4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</row>
    <row r="94" spans="2:54" ht="15.9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</row>
    <row r="95" spans="2:54" ht="15.95" customHeight="1" x14ac:dyDescent="0.4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</row>
    <row r="96" spans="2:54" ht="15.95" customHeight="1" x14ac:dyDescent="0.4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</row>
    <row r="97" spans="2:54" ht="15.95" customHeight="1" x14ac:dyDescent="0.4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</row>
    <row r="98" spans="2:54" ht="15.95" customHeight="1" x14ac:dyDescent="0.4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</row>
    <row r="99" spans="2:54" ht="15.95" customHeight="1" x14ac:dyDescent="0.4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</row>
    <row r="100" spans="2:54" ht="15.95" customHeight="1" x14ac:dyDescent="0.4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</row>
    <row r="101" spans="2:54" ht="15.95" customHeight="1" x14ac:dyDescent="0.4"/>
    <row r="102" spans="2:54" ht="15.95" customHeight="1" x14ac:dyDescent="0.4"/>
    <row r="103" spans="2:54" ht="15.95" customHeight="1" x14ac:dyDescent="0.4"/>
    <row r="104" spans="2:54" ht="15.95" customHeight="1" x14ac:dyDescent="0.4"/>
    <row r="105" spans="2:54" ht="15.95" customHeight="1" x14ac:dyDescent="0.4"/>
    <row r="106" spans="2:54" ht="15.95" customHeight="1" x14ac:dyDescent="0.4"/>
    <row r="107" spans="2:54" ht="15.95" customHeight="1" x14ac:dyDescent="0.4"/>
    <row r="108" spans="2:54" ht="15.95" customHeight="1" x14ac:dyDescent="0.4"/>
    <row r="109" spans="2:54" ht="15.95" customHeight="1" x14ac:dyDescent="0.4"/>
    <row r="110" spans="2:54" ht="15.95" customHeight="1" x14ac:dyDescent="0.4"/>
    <row r="111" spans="2:54" ht="15.95" customHeight="1" x14ac:dyDescent="0.4"/>
    <row r="112" spans="2:54" ht="15.95" customHeight="1" x14ac:dyDescent="0.4"/>
    <row r="113" ht="15.95" customHeight="1" x14ac:dyDescent="0.4"/>
    <row r="114" ht="15.95" customHeight="1" x14ac:dyDescent="0.4"/>
    <row r="115" ht="15.95" customHeight="1" x14ac:dyDescent="0.4"/>
    <row r="116" ht="15.95" customHeight="1" x14ac:dyDescent="0.4"/>
    <row r="117" ht="15.95" customHeight="1" x14ac:dyDescent="0.4"/>
    <row r="118" ht="15.95" customHeight="1" x14ac:dyDescent="0.4"/>
    <row r="119" ht="15.95" customHeight="1" x14ac:dyDescent="0.4"/>
    <row r="120" ht="15.95" customHeight="1" x14ac:dyDescent="0.4"/>
    <row r="121" ht="15.95" customHeight="1" x14ac:dyDescent="0.4"/>
    <row r="122" ht="15.95" customHeight="1" x14ac:dyDescent="0.4"/>
    <row r="123" ht="15.95" customHeight="1" x14ac:dyDescent="0.4"/>
    <row r="124" ht="15.95" customHeight="1" x14ac:dyDescent="0.4"/>
    <row r="125" ht="15.95" customHeight="1" x14ac:dyDescent="0.4"/>
    <row r="126" ht="15.95" customHeight="1" x14ac:dyDescent="0.4"/>
    <row r="127" ht="15.95" customHeight="1" x14ac:dyDescent="0.4"/>
    <row r="128" ht="15.95" customHeight="1" x14ac:dyDescent="0.4"/>
    <row r="129" ht="15.95" customHeight="1" x14ac:dyDescent="0.4"/>
    <row r="130" ht="15.95" customHeight="1" x14ac:dyDescent="0.4"/>
    <row r="131" ht="15.95" customHeight="1" x14ac:dyDescent="0.4"/>
    <row r="132" ht="15.95" customHeight="1" x14ac:dyDescent="0.4"/>
    <row r="133" ht="15.95" customHeight="1" x14ac:dyDescent="0.4"/>
    <row r="134" ht="15.95" customHeight="1" x14ac:dyDescent="0.4"/>
    <row r="135" ht="15.95" customHeight="1" x14ac:dyDescent="0.4"/>
    <row r="136" ht="15.95" customHeight="1" x14ac:dyDescent="0.4"/>
    <row r="137" ht="15.95" customHeight="1" x14ac:dyDescent="0.4"/>
    <row r="138" ht="15.95" customHeight="1" x14ac:dyDescent="0.4"/>
    <row r="139" ht="15.95" customHeight="1" x14ac:dyDescent="0.4"/>
    <row r="140" ht="15.95" customHeight="1" x14ac:dyDescent="0.4"/>
    <row r="141" ht="15.95" customHeight="1" x14ac:dyDescent="0.4"/>
    <row r="142" ht="15.95" customHeight="1" x14ac:dyDescent="0.4"/>
    <row r="143" ht="15.95" customHeight="1" x14ac:dyDescent="0.4"/>
    <row r="144" ht="15.95" customHeight="1" x14ac:dyDescent="0.4"/>
    <row r="145" ht="15.95" customHeight="1" x14ac:dyDescent="0.4"/>
    <row r="146" ht="15.95" customHeight="1" x14ac:dyDescent="0.4"/>
    <row r="147" ht="15.95" customHeight="1" x14ac:dyDescent="0.4"/>
    <row r="148" ht="15.95" customHeight="1" x14ac:dyDescent="0.4"/>
    <row r="149" ht="15.95" customHeight="1" x14ac:dyDescent="0.4"/>
    <row r="150" ht="15.95" customHeight="1" x14ac:dyDescent="0.4"/>
    <row r="151" ht="15.95" customHeight="1" x14ac:dyDescent="0.4"/>
    <row r="152" ht="15.95" customHeight="1" x14ac:dyDescent="0.4"/>
    <row r="153" ht="15.95" customHeight="1" x14ac:dyDescent="0.4"/>
    <row r="154" ht="15.95" customHeight="1" x14ac:dyDescent="0.4"/>
    <row r="155" ht="15.95" customHeight="1" x14ac:dyDescent="0.4"/>
    <row r="156" ht="15.95" customHeight="1" x14ac:dyDescent="0.4"/>
    <row r="157" ht="15.95" customHeight="1" x14ac:dyDescent="0.4"/>
    <row r="158" ht="15.95" customHeight="1" x14ac:dyDescent="0.4"/>
    <row r="159" ht="15.95" customHeight="1" x14ac:dyDescent="0.4"/>
    <row r="160" ht="15.95" customHeight="1" x14ac:dyDescent="0.4"/>
    <row r="161" ht="15.95" customHeight="1" x14ac:dyDescent="0.4"/>
    <row r="162" ht="15.95" customHeight="1" x14ac:dyDescent="0.4"/>
    <row r="163" ht="15.95" customHeight="1" x14ac:dyDescent="0.4"/>
    <row r="164" ht="15.95" customHeight="1" x14ac:dyDescent="0.4"/>
    <row r="165" ht="15.95" customHeight="1" x14ac:dyDescent="0.4"/>
    <row r="166" ht="15.95" customHeight="1" x14ac:dyDescent="0.4"/>
    <row r="167" ht="15.95" customHeight="1" x14ac:dyDescent="0.4"/>
    <row r="168" ht="15.95" customHeight="1" x14ac:dyDescent="0.4"/>
    <row r="169" ht="15.95" customHeight="1" x14ac:dyDescent="0.4"/>
    <row r="170" ht="15.95" customHeight="1" x14ac:dyDescent="0.4"/>
    <row r="171" ht="15.95" customHeight="1" x14ac:dyDescent="0.4"/>
    <row r="172" ht="15.95" customHeight="1" x14ac:dyDescent="0.4"/>
    <row r="173" ht="15.95" customHeight="1" x14ac:dyDescent="0.4"/>
    <row r="174" ht="15.95" customHeight="1" x14ac:dyDescent="0.4"/>
    <row r="175" ht="15.95" customHeight="1" x14ac:dyDescent="0.4"/>
    <row r="176" ht="15.95" customHeight="1" x14ac:dyDescent="0.4"/>
    <row r="177" ht="15.95" customHeight="1" x14ac:dyDescent="0.4"/>
    <row r="178" ht="15.95" customHeight="1" x14ac:dyDescent="0.4"/>
    <row r="179" ht="15.95" customHeight="1" x14ac:dyDescent="0.4"/>
    <row r="180" ht="15.95" customHeight="1" x14ac:dyDescent="0.4"/>
    <row r="181" ht="15.95" customHeight="1" x14ac:dyDescent="0.4"/>
    <row r="182" ht="15.95" customHeight="1" x14ac:dyDescent="0.4"/>
    <row r="183" ht="15.95" customHeight="1" x14ac:dyDescent="0.4"/>
    <row r="184" ht="15.95" customHeight="1" x14ac:dyDescent="0.4"/>
    <row r="185" ht="15.95" customHeight="1" x14ac:dyDescent="0.4"/>
    <row r="186" ht="15.95" customHeight="1" x14ac:dyDescent="0.4"/>
    <row r="187" ht="15.95" customHeight="1" x14ac:dyDescent="0.4"/>
    <row r="188" ht="15.95" customHeight="1" x14ac:dyDescent="0.4"/>
    <row r="189" ht="15.95" customHeight="1" x14ac:dyDescent="0.4"/>
    <row r="190" ht="15.95" customHeight="1" x14ac:dyDescent="0.4"/>
    <row r="191" ht="15.95" customHeight="1" x14ac:dyDescent="0.4"/>
    <row r="192" ht="15.95" customHeight="1" x14ac:dyDescent="0.4"/>
    <row r="193" ht="15.95" customHeight="1" x14ac:dyDescent="0.4"/>
    <row r="194" ht="15.95" customHeight="1" x14ac:dyDescent="0.4"/>
    <row r="195" ht="15.95" customHeight="1" x14ac:dyDescent="0.4"/>
    <row r="196" ht="15.95" customHeight="1" x14ac:dyDescent="0.4"/>
    <row r="197" ht="15.95" customHeight="1" x14ac:dyDescent="0.4"/>
    <row r="198" ht="15.95" customHeight="1" x14ac:dyDescent="0.4"/>
    <row r="199" ht="15.95" customHeight="1" x14ac:dyDescent="0.4"/>
    <row r="200" ht="15.95" customHeight="1" x14ac:dyDescent="0.4"/>
    <row r="201" ht="15.95" customHeight="1" x14ac:dyDescent="0.4"/>
    <row r="202" ht="15.95" customHeight="1" x14ac:dyDescent="0.4"/>
    <row r="203" ht="15.95" customHeight="1" x14ac:dyDescent="0.4"/>
    <row r="204" ht="15.95" customHeight="1" x14ac:dyDescent="0.4"/>
    <row r="205" ht="15.95" customHeight="1" x14ac:dyDescent="0.4"/>
    <row r="206" ht="15.95" customHeight="1" x14ac:dyDescent="0.4"/>
    <row r="207" ht="15.95" customHeight="1" x14ac:dyDescent="0.4"/>
    <row r="208" ht="15.95" customHeight="1" x14ac:dyDescent="0.4"/>
    <row r="209" ht="15.95" customHeight="1" x14ac:dyDescent="0.4"/>
    <row r="210" ht="15.95" customHeight="1" x14ac:dyDescent="0.4"/>
    <row r="211" ht="15.95" customHeight="1" x14ac:dyDescent="0.4"/>
    <row r="212" ht="15.95" customHeight="1" x14ac:dyDescent="0.4"/>
    <row r="213" ht="15.95" customHeight="1" x14ac:dyDescent="0.4"/>
    <row r="214" ht="15.95" customHeight="1" x14ac:dyDescent="0.4"/>
    <row r="215" ht="15.95" customHeight="1" x14ac:dyDescent="0.4"/>
    <row r="216" ht="15.95" customHeight="1" x14ac:dyDescent="0.4"/>
    <row r="217" ht="15.95" customHeight="1" x14ac:dyDescent="0.4"/>
    <row r="218" ht="15.95" customHeight="1" x14ac:dyDescent="0.4"/>
    <row r="219" ht="15.95" customHeight="1" x14ac:dyDescent="0.4"/>
    <row r="220" ht="15.95" customHeight="1" x14ac:dyDescent="0.4"/>
    <row r="221" ht="15.95" customHeight="1" x14ac:dyDescent="0.4"/>
    <row r="222" ht="15.95" customHeight="1" x14ac:dyDescent="0.4"/>
    <row r="223" ht="15.95" customHeight="1" x14ac:dyDescent="0.4"/>
    <row r="224" ht="15.95" customHeight="1" x14ac:dyDescent="0.4"/>
    <row r="225" ht="15.95" customHeight="1" x14ac:dyDescent="0.4"/>
    <row r="226" ht="15.95" customHeight="1" x14ac:dyDescent="0.4"/>
    <row r="227" ht="15.95" customHeight="1" x14ac:dyDescent="0.4"/>
    <row r="228" ht="15.95" customHeight="1" x14ac:dyDescent="0.4"/>
    <row r="229" ht="15.95" customHeight="1" x14ac:dyDescent="0.4"/>
    <row r="230" ht="15.95" customHeight="1" x14ac:dyDescent="0.4"/>
    <row r="231" ht="15.95" customHeight="1" x14ac:dyDescent="0.4"/>
    <row r="232" ht="15.95" customHeight="1" x14ac:dyDescent="0.4"/>
    <row r="233" ht="15.95" customHeight="1" x14ac:dyDescent="0.4"/>
    <row r="234" ht="15.95" customHeight="1" x14ac:dyDescent="0.4"/>
    <row r="235" ht="15.95" customHeight="1" x14ac:dyDescent="0.4"/>
    <row r="236" ht="15.95" customHeight="1" x14ac:dyDescent="0.4"/>
    <row r="237" ht="15.95" customHeight="1" x14ac:dyDescent="0.4"/>
    <row r="238" ht="15.95" customHeight="1" x14ac:dyDescent="0.4"/>
    <row r="239" ht="15.95" customHeight="1" x14ac:dyDescent="0.4"/>
    <row r="240" ht="15.95" customHeight="1" x14ac:dyDescent="0.4"/>
    <row r="241" ht="15.95" customHeight="1" x14ac:dyDescent="0.4"/>
    <row r="242" ht="15.95" customHeight="1" x14ac:dyDescent="0.4"/>
    <row r="243" ht="15.95" customHeight="1" x14ac:dyDescent="0.4"/>
    <row r="244" ht="15.95" customHeight="1" x14ac:dyDescent="0.4"/>
    <row r="245" ht="15.95" customHeight="1" x14ac:dyDescent="0.4"/>
    <row r="246" ht="15.95" customHeight="1" x14ac:dyDescent="0.4"/>
    <row r="247" ht="15.95" customHeight="1" x14ac:dyDescent="0.4"/>
    <row r="248" ht="15.95" customHeight="1" x14ac:dyDescent="0.4"/>
    <row r="249" ht="15.95" customHeight="1" x14ac:dyDescent="0.4"/>
    <row r="250" ht="15.95" customHeight="1" x14ac:dyDescent="0.4"/>
    <row r="251" ht="15.95" customHeight="1" x14ac:dyDescent="0.4"/>
    <row r="252" ht="15.95" customHeight="1" x14ac:dyDescent="0.4"/>
    <row r="253" ht="15.95" customHeight="1" x14ac:dyDescent="0.4"/>
    <row r="254" ht="15.95" customHeight="1" x14ac:dyDescent="0.4"/>
    <row r="255" ht="15.95" customHeight="1" x14ac:dyDescent="0.4"/>
    <row r="256" ht="15.95" customHeight="1" x14ac:dyDescent="0.4"/>
    <row r="257" ht="15.95" customHeight="1" x14ac:dyDescent="0.4"/>
    <row r="258" ht="15.95" customHeight="1" x14ac:dyDescent="0.4"/>
    <row r="259" ht="15.95" customHeight="1" x14ac:dyDescent="0.4"/>
    <row r="260" ht="15.95" customHeight="1" x14ac:dyDescent="0.4"/>
    <row r="261" ht="15.95" customHeight="1" x14ac:dyDescent="0.4"/>
    <row r="262" ht="15.95" customHeight="1" x14ac:dyDescent="0.4"/>
    <row r="263" ht="15.95" customHeight="1" x14ac:dyDescent="0.4"/>
    <row r="264" ht="15.95" customHeight="1" x14ac:dyDescent="0.4"/>
    <row r="265" ht="15.95" customHeight="1" x14ac:dyDescent="0.4"/>
    <row r="266" ht="15.95" customHeight="1" x14ac:dyDescent="0.4"/>
    <row r="267" ht="15.95" customHeight="1" x14ac:dyDescent="0.4"/>
    <row r="268" ht="15.95" customHeight="1" x14ac:dyDescent="0.4"/>
    <row r="269" ht="15.95" customHeight="1" x14ac:dyDescent="0.4"/>
    <row r="270" ht="15.95" customHeight="1" x14ac:dyDescent="0.4"/>
    <row r="271" ht="15.95" customHeight="1" x14ac:dyDescent="0.4"/>
    <row r="272" ht="15.95" customHeight="1" x14ac:dyDescent="0.4"/>
    <row r="273" ht="15.95" customHeight="1" x14ac:dyDescent="0.4"/>
    <row r="274" ht="15.95" customHeight="1" x14ac:dyDescent="0.4"/>
    <row r="275" ht="15.95" customHeight="1" x14ac:dyDescent="0.4"/>
    <row r="276" ht="15.95" customHeight="1" x14ac:dyDescent="0.4"/>
    <row r="277" ht="15.95" customHeight="1" x14ac:dyDescent="0.4"/>
    <row r="278" ht="15.95" customHeight="1" x14ac:dyDescent="0.4"/>
    <row r="279" ht="15.95" customHeight="1" x14ac:dyDescent="0.4"/>
    <row r="280" ht="15.95" customHeight="1" x14ac:dyDescent="0.4"/>
    <row r="281" ht="15.95" customHeight="1" x14ac:dyDescent="0.4"/>
    <row r="282" ht="15.95" customHeight="1" x14ac:dyDescent="0.4"/>
    <row r="283" ht="15.95" customHeight="1" x14ac:dyDescent="0.4"/>
    <row r="284" ht="15.95" customHeight="1" x14ac:dyDescent="0.4"/>
    <row r="285" ht="15.95" customHeight="1" x14ac:dyDescent="0.4"/>
    <row r="286" ht="15.95" customHeight="1" x14ac:dyDescent="0.4"/>
    <row r="287" ht="15.95" customHeight="1" x14ac:dyDescent="0.4"/>
    <row r="288" ht="15.95" customHeight="1" x14ac:dyDescent="0.4"/>
    <row r="289" ht="15.95" customHeight="1" x14ac:dyDescent="0.4"/>
    <row r="290" ht="15.95" customHeight="1" x14ac:dyDescent="0.4"/>
    <row r="291" ht="15.95" customHeight="1" x14ac:dyDescent="0.4"/>
    <row r="292" ht="15.95" customHeight="1" x14ac:dyDescent="0.4"/>
    <row r="293" ht="15.95" customHeight="1" x14ac:dyDescent="0.4"/>
    <row r="294" ht="15.95" customHeight="1" x14ac:dyDescent="0.4"/>
    <row r="295" ht="15.95" customHeight="1" x14ac:dyDescent="0.4"/>
    <row r="296" ht="15.95" customHeight="1" x14ac:dyDescent="0.4"/>
    <row r="297" ht="15.95" customHeight="1" x14ac:dyDescent="0.4"/>
    <row r="298" ht="15.95" customHeight="1" x14ac:dyDescent="0.4"/>
    <row r="299" ht="15.95" customHeight="1" x14ac:dyDescent="0.4"/>
    <row r="300" ht="15.95" customHeight="1" x14ac:dyDescent="0.4"/>
    <row r="301" ht="15.95" customHeight="1" x14ac:dyDescent="0.4"/>
    <row r="302" ht="15.95" customHeight="1" x14ac:dyDescent="0.4"/>
    <row r="303" ht="15.95" customHeight="1" x14ac:dyDescent="0.4"/>
    <row r="304" ht="15.95" customHeight="1" x14ac:dyDescent="0.4"/>
    <row r="305" ht="15.95" customHeight="1" x14ac:dyDescent="0.4"/>
    <row r="306" ht="15.95" customHeight="1" x14ac:dyDescent="0.4"/>
    <row r="307" ht="15.95" customHeight="1" x14ac:dyDescent="0.4"/>
    <row r="308" ht="15.95" customHeight="1" x14ac:dyDescent="0.4"/>
    <row r="309" ht="15.95" customHeight="1" x14ac:dyDescent="0.4"/>
    <row r="310" ht="15.95" customHeight="1" x14ac:dyDescent="0.4"/>
    <row r="311" ht="15.95" customHeight="1" x14ac:dyDescent="0.4"/>
    <row r="312" ht="15.95" customHeight="1" x14ac:dyDescent="0.4"/>
    <row r="313" ht="15.95" customHeight="1" x14ac:dyDescent="0.4"/>
    <row r="314" ht="15.95" customHeight="1" x14ac:dyDescent="0.4"/>
    <row r="315" ht="15.95" customHeight="1" x14ac:dyDescent="0.4"/>
    <row r="316" ht="15.95" customHeight="1" x14ac:dyDescent="0.4"/>
    <row r="317" ht="15.95" customHeight="1" x14ac:dyDescent="0.4"/>
    <row r="318" ht="15.95" customHeight="1" x14ac:dyDescent="0.4"/>
    <row r="319" ht="15.95" customHeight="1" x14ac:dyDescent="0.4"/>
  </sheetData>
  <mergeCells count="270">
    <mergeCell ref="F9:J10"/>
    <mergeCell ref="K9:O10"/>
    <mergeCell ref="P9:T10"/>
    <mergeCell ref="U9:Z10"/>
    <mergeCell ref="AA9:AE10"/>
    <mergeCell ref="AF9:AJ10"/>
    <mergeCell ref="B1:AV4"/>
    <mergeCell ref="AW1:BA4"/>
    <mergeCell ref="W5:BB6"/>
    <mergeCell ref="B7:E10"/>
    <mergeCell ref="F7:AJ8"/>
    <mergeCell ref="AK7:AL10"/>
    <mergeCell ref="AM7:AV8"/>
    <mergeCell ref="AW7:BA10"/>
    <mergeCell ref="B5:J6"/>
    <mergeCell ref="AR11:AV11"/>
    <mergeCell ref="AW11:BA11"/>
    <mergeCell ref="AK12:AL12"/>
    <mergeCell ref="AM12:AQ12"/>
    <mergeCell ref="AR12:AV12"/>
    <mergeCell ref="AW12:BA12"/>
    <mergeCell ref="AM9:AQ10"/>
    <mergeCell ref="AR9:AV10"/>
    <mergeCell ref="AK11:AL11"/>
    <mergeCell ref="AR15:AV15"/>
    <mergeCell ref="AW15:BA15"/>
    <mergeCell ref="AK13:AK14"/>
    <mergeCell ref="AM13:AQ13"/>
    <mergeCell ref="AR13:AV13"/>
    <mergeCell ref="AW13:BA13"/>
    <mergeCell ref="AM14:AQ14"/>
    <mergeCell ref="AR14:AV14"/>
    <mergeCell ref="AW14:BA14"/>
    <mergeCell ref="B11:E15"/>
    <mergeCell ref="F11:J15"/>
    <mergeCell ref="K11:O15"/>
    <mergeCell ref="P11:T15"/>
    <mergeCell ref="U11:Z15"/>
    <mergeCell ref="AA11:AE15"/>
    <mergeCell ref="AF11:AJ15"/>
    <mergeCell ref="AK18:AK19"/>
    <mergeCell ref="AM18:AQ18"/>
    <mergeCell ref="AK15:AL15"/>
    <mergeCell ref="AM15:AQ15"/>
    <mergeCell ref="AM11:AQ11"/>
    <mergeCell ref="AM19:AQ19"/>
    <mergeCell ref="AR19:AV19"/>
    <mergeCell ref="AW19:BA19"/>
    <mergeCell ref="AK17:AL17"/>
    <mergeCell ref="AM17:AQ17"/>
    <mergeCell ref="AR17:AV17"/>
    <mergeCell ref="AW17:BA17"/>
    <mergeCell ref="AR16:AV16"/>
    <mergeCell ref="AW16:BA16"/>
    <mergeCell ref="AK16:AL16"/>
    <mergeCell ref="AM16:AQ16"/>
    <mergeCell ref="AR18:AV18"/>
    <mergeCell ref="AW18:BA18"/>
    <mergeCell ref="AK20:AL20"/>
    <mergeCell ref="AM20:AQ20"/>
    <mergeCell ref="AR20:AV20"/>
    <mergeCell ref="AW20:BA20"/>
    <mergeCell ref="B21:E25"/>
    <mergeCell ref="F21:J25"/>
    <mergeCell ref="K21:O25"/>
    <mergeCell ref="P21:T25"/>
    <mergeCell ref="U21:Z25"/>
    <mergeCell ref="AK22:AL22"/>
    <mergeCell ref="AM22:AQ22"/>
    <mergeCell ref="AR22:AV22"/>
    <mergeCell ref="AW22:BA22"/>
    <mergeCell ref="B16:E20"/>
    <mergeCell ref="F16:J20"/>
    <mergeCell ref="K16:O20"/>
    <mergeCell ref="P16:T20"/>
    <mergeCell ref="U16:Z20"/>
    <mergeCell ref="AA16:AE20"/>
    <mergeCell ref="AF16:AJ20"/>
    <mergeCell ref="AM21:AQ21"/>
    <mergeCell ref="AR21:AV21"/>
    <mergeCell ref="AW21:BA21"/>
    <mergeCell ref="AK23:AK24"/>
    <mergeCell ref="AM23:AQ23"/>
    <mergeCell ref="AR23:AV23"/>
    <mergeCell ref="AW23:BA23"/>
    <mergeCell ref="AM24:AQ24"/>
    <mergeCell ref="AR24:AV24"/>
    <mergeCell ref="AW24:BA24"/>
    <mergeCell ref="AK25:AL25"/>
    <mergeCell ref="AM25:AQ25"/>
    <mergeCell ref="AR25:AV25"/>
    <mergeCell ref="AW25:BA25"/>
    <mergeCell ref="B26:E30"/>
    <mergeCell ref="F26:J30"/>
    <mergeCell ref="K26:O30"/>
    <mergeCell ref="P26:T30"/>
    <mergeCell ref="U26:Z30"/>
    <mergeCell ref="AA26:AE30"/>
    <mergeCell ref="AK28:AK29"/>
    <mergeCell ref="AM28:AQ28"/>
    <mergeCell ref="AR28:AV28"/>
    <mergeCell ref="AW28:BA28"/>
    <mergeCell ref="AM29:AQ29"/>
    <mergeCell ref="AR29:AV29"/>
    <mergeCell ref="AW29:BA29"/>
    <mergeCell ref="AK27:AL27"/>
    <mergeCell ref="AM27:AQ27"/>
    <mergeCell ref="AR27:AV27"/>
    <mergeCell ref="AW27:BA27"/>
    <mergeCell ref="AA21:AE25"/>
    <mergeCell ref="AF21:AJ25"/>
    <mergeCell ref="AK21:AL21"/>
    <mergeCell ref="AF26:AJ30"/>
    <mergeCell ref="AK26:AL26"/>
    <mergeCell ref="AM26:AQ26"/>
    <mergeCell ref="AR26:AV26"/>
    <mergeCell ref="AW26:BA26"/>
    <mergeCell ref="AK30:AL30"/>
    <mergeCell ref="AM33:AQ33"/>
    <mergeCell ref="AR33:AV33"/>
    <mergeCell ref="AW33:BA33"/>
    <mergeCell ref="AM31:AQ31"/>
    <mergeCell ref="AR31:AV31"/>
    <mergeCell ref="AW31:BA31"/>
    <mergeCell ref="AK32:AL32"/>
    <mergeCell ref="AM32:AQ32"/>
    <mergeCell ref="AR32:AV32"/>
    <mergeCell ref="AW32:BA32"/>
    <mergeCell ref="AK33:AK34"/>
    <mergeCell ref="AM30:AQ30"/>
    <mergeCell ref="AR30:AV30"/>
    <mergeCell ref="AW30:BA30"/>
    <mergeCell ref="AM34:AQ34"/>
    <mergeCell ref="AR34:AV34"/>
    <mergeCell ref="AW34:BA34"/>
    <mergeCell ref="AM35:AQ35"/>
    <mergeCell ref="AR35:AV35"/>
    <mergeCell ref="AW35:BA35"/>
    <mergeCell ref="AK38:AK39"/>
    <mergeCell ref="AM38:AQ38"/>
    <mergeCell ref="AR38:AV38"/>
    <mergeCell ref="AW38:BA38"/>
    <mergeCell ref="AM39:AQ39"/>
    <mergeCell ref="AR39:AV39"/>
    <mergeCell ref="AW39:BA39"/>
    <mergeCell ref="AM36:AQ36"/>
    <mergeCell ref="B36:E40"/>
    <mergeCell ref="F36:J40"/>
    <mergeCell ref="K36:O40"/>
    <mergeCell ref="P36:T40"/>
    <mergeCell ref="U36:Z40"/>
    <mergeCell ref="AA36:AE40"/>
    <mergeCell ref="AF36:AJ40"/>
    <mergeCell ref="AK36:AL36"/>
    <mergeCell ref="AK35:AL35"/>
    <mergeCell ref="AF31:AJ35"/>
    <mergeCell ref="AK31:AL31"/>
    <mergeCell ref="B31:E35"/>
    <mergeCell ref="F31:J35"/>
    <mergeCell ref="K31:O35"/>
    <mergeCell ref="P31:T35"/>
    <mergeCell ref="U31:Z35"/>
    <mergeCell ref="AA31:AE35"/>
    <mergeCell ref="AW42:BA42"/>
    <mergeCell ref="AK43:AK44"/>
    <mergeCell ref="AR36:AV36"/>
    <mergeCell ref="AW36:BA36"/>
    <mergeCell ref="AK37:AL37"/>
    <mergeCell ref="AM37:AQ37"/>
    <mergeCell ref="AR37:AV37"/>
    <mergeCell ref="AW37:BA37"/>
    <mergeCell ref="AK40:AL40"/>
    <mergeCell ref="AM40:AQ40"/>
    <mergeCell ref="AR40:AV40"/>
    <mergeCell ref="AW40:BA40"/>
    <mergeCell ref="AK45:AL45"/>
    <mergeCell ref="AM45:AQ45"/>
    <mergeCell ref="AR45:AV45"/>
    <mergeCell ref="AW45:BA45"/>
    <mergeCell ref="B41:E45"/>
    <mergeCell ref="F41:J45"/>
    <mergeCell ref="K41:O45"/>
    <mergeCell ref="P41:T45"/>
    <mergeCell ref="U41:Z45"/>
    <mergeCell ref="AA41:AE45"/>
    <mergeCell ref="AM43:AQ43"/>
    <mergeCell ref="AR43:AV43"/>
    <mergeCell ref="AW43:BA43"/>
    <mergeCell ref="AM44:AQ44"/>
    <mergeCell ref="AR44:AV44"/>
    <mergeCell ref="AW44:BA44"/>
    <mergeCell ref="AF41:AJ45"/>
    <mergeCell ref="AK41:AL41"/>
    <mergeCell ref="AM41:AQ41"/>
    <mergeCell ref="AR41:AV41"/>
    <mergeCell ref="AW41:BA41"/>
    <mergeCell ref="AK42:AL42"/>
    <mergeCell ref="AM42:AQ42"/>
    <mergeCell ref="AR42:AV42"/>
    <mergeCell ref="B49:E49"/>
    <mergeCell ref="F49:BA49"/>
    <mergeCell ref="B50:E50"/>
    <mergeCell ref="B48:H48"/>
    <mergeCell ref="I48:BA48"/>
    <mergeCell ref="F50:AD50"/>
    <mergeCell ref="AE50:BA50"/>
    <mergeCell ref="M46:T46"/>
    <mergeCell ref="U46:Z46"/>
    <mergeCell ref="AA46:AE46"/>
    <mergeCell ref="AF46:AJ46"/>
    <mergeCell ref="B57:T57"/>
    <mergeCell ref="B51:E54"/>
    <mergeCell ref="F51:F52"/>
    <mergeCell ref="G51:BA51"/>
    <mergeCell ref="G52:BA52"/>
    <mergeCell ref="F53:F54"/>
    <mergeCell ref="G53:BA53"/>
    <mergeCell ref="G54:BA54"/>
    <mergeCell ref="B55:E55"/>
    <mergeCell ref="F55:BA55"/>
    <mergeCell ref="B59:E59"/>
    <mergeCell ref="F59:M59"/>
    <mergeCell ref="N59:U59"/>
    <mergeCell ref="V59:AC59"/>
    <mergeCell ref="AD59:AK59"/>
    <mergeCell ref="AN59:AQ59"/>
    <mergeCell ref="AR59:BA59"/>
    <mergeCell ref="AR58:BA58"/>
    <mergeCell ref="B58:E58"/>
    <mergeCell ref="F58:M58"/>
    <mergeCell ref="N58:U58"/>
    <mergeCell ref="V58:AC58"/>
    <mergeCell ref="AD58:AK58"/>
    <mergeCell ref="AN58:AQ58"/>
    <mergeCell ref="AR60:BA60"/>
    <mergeCell ref="B61:E61"/>
    <mergeCell ref="F61:M61"/>
    <mergeCell ref="N61:U61"/>
    <mergeCell ref="V61:AC61"/>
    <mergeCell ref="AD61:AK61"/>
    <mergeCell ref="AR61:BA62"/>
    <mergeCell ref="B60:E60"/>
    <mergeCell ref="F60:M60"/>
    <mergeCell ref="N60:U60"/>
    <mergeCell ref="V60:AC60"/>
    <mergeCell ref="AD60:AK60"/>
    <mergeCell ref="AN60:AQ62"/>
    <mergeCell ref="AN64:BA64"/>
    <mergeCell ref="AR63:BA63"/>
    <mergeCell ref="B63:E63"/>
    <mergeCell ref="F63:M63"/>
    <mergeCell ref="N63:U63"/>
    <mergeCell ref="V63:AC63"/>
    <mergeCell ref="AD63:AK63"/>
    <mergeCell ref="AN63:AQ63"/>
    <mergeCell ref="B62:E62"/>
    <mergeCell ref="F62:M62"/>
    <mergeCell ref="N62:U62"/>
    <mergeCell ref="V62:AC62"/>
    <mergeCell ref="AD62:AK62"/>
    <mergeCell ref="B65:E65"/>
    <mergeCell ref="F65:M65"/>
    <mergeCell ref="N65:U65"/>
    <mergeCell ref="V65:AC65"/>
    <mergeCell ref="AD65:AK65"/>
    <mergeCell ref="B64:E64"/>
    <mergeCell ref="F64:M64"/>
    <mergeCell ref="N64:U64"/>
    <mergeCell ref="V64:AC64"/>
    <mergeCell ref="AD64:AK64"/>
  </mergeCells>
  <phoneticPr fontId="1"/>
  <pageMargins left="0.11811023622047245" right="0.11811023622047245" top="0.15748031496062992" bottom="0.15748031496062992" header="0.31496062992125984" footer="0.31496062992125984"/>
  <pageSetup paperSize="9" scale="69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多床室</vt:lpstr>
      <vt:lpstr>多床室!Print_Area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一般ユーザー010</dc:creator>
  <cp:lastModifiedBy>一般ユーザー030</cp:lastModifiedBy>
  <cp:lastPrinted>2021-07-21T04:02:25Z</cp:lastPrinted>
  <dcterms:created xsi:type="dcterms:W3CDTF">2021-07-20T23:59:44Z</dcterms:created>
  <dcterms:modified xsi:type="dcterms:W3CDTF">2021-11-05T08:13:05Z</dcterms:modified>
</cp:coreProperties>
</file>