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er030\Desktop\"/>
    </mc:Choice>
  </mc:AlternateContent>
  <xr:revisionPtr revIDLastSave="0" documentId="13_ncr:1_{785FAA3F-A88E-4ABA-BE3A-701C7D80C5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本館（従来型個室）1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4" l="1"/>
  <c r="F26" i="14"/>
  <c r="F21" i="14"/>
  <c r="F16" i="14"/>
  <c r="F11" i="14"/>
  <c r="AA11" i="14" l="1"/>
  <c r="AF11" i="14" s="1"/>
  <c r="AA16" i="14"/>
  <c r="AF16" i="14" s="1"/>
  <c r="AA21" i="14"/>
  <c r="AF21" i="14" s="1"/>
  <c r="AA26" i="14"/>
  <c r="AF26" i="14" s="1"/>
  <c r="AA31" i="14"/>
  <c r="AF31" i="14" s="1"/>
  <c r="AW14" i="14" l="1"/>
  <c r="AW13" i="14"/>
  <c r="AW28" i="14"/>
  <c r="AW29" i="14"/>
  <c r="AW24" i="14"/>
  <c r="AW23" i="14"/>
  <c r="AW33" i="14"/>
  <c r="AW34" i="14"/>
  <c r="AW18" i="14"/>
  <c r="AW19" i="14"/>
  <c r="AW25" i="14"/>
  <c r="AW21" i="14"/>
  <c r="AW22" i="14"/>
  <c r="AW20" i="14"/>
  <c r="AW16" i="14"/>
  <c r="AW17" i="14"/>
  <c r="AW35" i="14"/>
  <c r="AW31" i="14"/>
  <c r="AW32" i="14"/>
  <c r="AW15" i="14"/>
  <c r="AW11" i="14"/>
  <c r="AW12" i="14"/>
  <c r="AW30" i="14"/>
  <c r="AW26" i="14"/>
  <c r="AW27" i="14"/>
</calcChain>
</file>

<file path=xl/sharedStrings.xml><?xml version="1.0" encoding="utf-8"?>
<sst xmlns="http://schemas.openxmlformats.org/spreadsheetml/2006/main" count="115" uniqueCount="102">
  <si>
    <t>看護体制加算　Ⅰ</t>
    <rPh sb="0" eb="2">
      <t>カンゴ</t>
    </rPh>
    <rPh sb="2" eb="4">
      <t>タイセイ</t>
    </rPh>
    <rPh sb="4" eb="6">
      <t>カサン</t>
    </rPh>
    <phoneticPr fontId="2"/>
  </si>
  <si>
    <t>初期加算</t>
    <rPh sb="0" eb="2">
      <t>ショキ</t>
    </rPh>
    <rPh sb="2" eb="4">
      <t>カサン</t>
    </rPh>
    <phoneticPr fontId="2"/>
  </si>
  <si>
    <t>外泊時加算</t>
    <rPh sb="0" eb="2">
      <t>ガイハク</t>
    </rPh>
    <rPh sb="2" eb="3">
      <t>ジ</t>
    </rPh>
    <rPh sb="3" eb="5">
      <t>カサン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</si>
  <si>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</si>
  <si>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看取り加算</t>
    <rPh sb="0" eb="2">
      <t>ミト</t>
    </rPh>
    <rPh sb="3" eb="5">
      <t>カサン</t>
    </rPh>
    <phoneticPr fontId="2"/>
  </si>
  <si>
    <t>管理費</t>
    <rPh sb="0" eb="3">
      <t>カンリヒ</t>
    </rPh>
    <phoneticPr fontId="1"/>
  </si>
  <si>
    <t>おやつ代</t>
    <rPh sb="3" eb="4">
      <t>ダイ</t>
    </rPh>
    <phoneticPr fontId="1"/>
  </si>
  <si>
    <t>散髪代</t>
    <rPh sb="0" eb="2">
      <t>サンパツ</t>
    </rPh>
    <rPh sb="2" eb="3">
      <t>ダイ</t>
    </rPh>
    <phoneticPr fontId="1"/>
  </si>
  <si>
    <t>実費</t>
    <rPh sb="0" eb="2">
      <t>ジッピ</t>
    </rPh>
    <phoneticPr fontId="1"/>
  </si>
  <si>
    <t>姫ヶ浜荘　料金表</t>
    <rPh sb="0" eb="4">
      <t>ヒメガハマソウ</t>
    </rPh>
    <rPh sb="5" eb="7">
      <t>リョウキン</t>
    </rPh>
    <rPh sb="7" eb="8">
      <t>ヒョウ</t>
    </rPh>
    <phoneticPr fontId="1"/>
  </si>
  <si>
    <t>要介護度</t>
    <rPh sb="0" eb="3">
      <t>ヨウカイゴ</t>
    </rPh>
    <rPh sb="3" eb="4">
      <t>ド</t>
    </rPh>
    <phoneticPr fontId="1"/>
  </si>
  <si>
    <t>段階</t>
    <rPh sb="0" eb="2">
      <t>ダンカイ</t>
    </rPh>
    <phoneticPr fontId="1"/>
  </si>
  <si>
    <t>介護サービス費</t>
    <rPh sb="0" eb="2">
      <t>カイゴ</t>
    </rPh>
    <rPh sb="6" eb="7">
      <t>ヒ</t>
    </rPh>
    <phoneticPr fontId="1"/>
  </si>
  <si>
    <t>夜勤配置加算</t>
    <rPh sb="0" eb="2">
      <t>ヤキン</t>
    </rPh>
    <rPh sb="2" eb="4">
      <t>ハイチ</t>
    </rPh>
    <rPh sb="4" eb="6">
      <t>カサン</t>
    </rPh>
    <phoneticPr fontId="1"/>
  </si>
  <si>
    <t>食費</t>
    <rPh sb="0" eb="2">
      <t>ショクヒ</t>
    </rPh>
    <phoneticPr fontId="1"/>
  </si>
  <si>
    <t>居住費</t>
    <rPh sb="0" eb="2">
      <t>キョジュウ</t>
    </rPh>
    <rPh sb="2" eb="3">
      <t>ヒ</t>
    </rPh>
    <phoneticPr fontId="1"/>
  </si>
  <si>
    <t>自己負担</t>
    <rPh sb="0" eb="2">
      <t>ジコ</t>
    </rPh>
    <rPh sb="2" eb="4">
      <t>フタン</t>
    </rPh>
    <phoneticPr fontId="1"/>
  </si>
  <si>
    <t>介護職処遇改善加算</t>
    <rPh sb="0" eb="2">
      <t>カイゴ</t>
    </rPh>
    <rPh sb="2" eb="3">
      <t>ショク</t>
    </rPh>
    <rPh sb="3" eb="5">
      <t>ショグウ</t>
    </rPh>
    <rPh sb="5" eb="7">
      <t>カイゼン</t>
    </rPh>
    <rPh sb="7" eb="9">
      <t>カサン</t>
    </rPh>
    <phoneticPr fontId="1"/>
  </si>
  <si>
    <t>利用者負担段階</t>
    <rPh sb="0" eb="3">
      <t>リヨウシャ</t>
    </rPh>
    <rPh sb="3" eb="5">
      <t>フタン</t>
    </rPh>
    <rPh sb="5" eb="7">
      <t>ダンカイ</t>
    </rPh>
    <phoneticPr fontId="1"/>
  </si>
  <si>
    <t>第1段階</t>
    <rPh sb="0" eb="1">
      <t>ダイ</t>
    </rPh>
    <rPh sb="2" eb="4">
      <t>ダンカイ</t>
    </rPh>
    <phoneticPr fontId="1"/>
  </si>
  <si>
    <t>第2段階</t>
    <rPh sb="0" eb="1">
      <t>ダイ</t>
    </rPh>
    <rPh sb="2" eb="4">
      <t>ダンカイ</t>
    </rPh>
    <phoneticPr fontId="1"/>
  </si>
  <si>
    <t>第3段階</t>
    <rPh sb="0" eb="1">
      <t>ダイ</t>
    </rPh>
    <rPh sb="2" eb="4">
      <t>ダンカイ</t>
    </rPh>
    <phoneticPr fontId="1"/>
  </si>
  <si>
    <t>第4段階</t>
    <rPh sb="0" eb="1">
      <t>ダイ</t>
    </rPh>
    <rPh sb="2" eb="4">
      <t>ダンカイ</t>
    </rPh>
    <phoneticPr fontId="1"/>
  </si>
  <si>
    <t>1段階</t>
    <rPh sb="1" eb="3">
      <t>ダンカイ</t>
    </rPh>
    <phoneticPr fontId="1"/>
  </si>
  <si>
    <t>2段階</t>
    <rPh sb="1" eb="3">
      <t>ダンカイ</t>
    </rPh>
    <phoneticPr fontId="1"/>
  </si>
  <si>
    <t>4段階</t>
    <rPh sb="1" eb="3">
      <t>ダンカイ</t>
    </rPh>
    <phoneticPr fontId="1"/>
  </si>
  <si>
    <t>1日</t>
    <rPh sb="1" eb="2">
      <t>ヒ</t>
    </rPh>
    <phoneticPr fontId="1"/>
  </si>
  <si>
    <t>1ヶ月（31日）</t>
    <rPh sb="2" eb="3">
      <t>ゲツ</t>
    </rPh>
    <rPh sb="6" eb="7">
      <t>ヒ</t>
    </rPh>
    <phoneticPr fontId="1"/>
  </si>
  <si>
    <t>負担限度額</t>
    <rPh sb="0" eb="2">
      <t>フタン</t>
    </rPh>
    <rPh sb="2" eb="4">
      <t>ゲンド</t>
    </rPh>
    <rPh sb="4" eb="5">
      <t>ガク</t>
    </rPh>
    <phoneticPr fontId="1"/>
  </si>
  <si>
    <t>基準費用</t>
    <rPh sb="0" eb="2">
      <t>キジュン</t>
    </rPh>
    <rPh sb="2" eb="4">
      <t>ヒヨウ</t>
    </rPh>
    <phoneticPr fontId="1"/>
  </si>
  <si>
    <t>食　費</t>
    <rPh sb="0" eb="1">
      <t>ショク</t>
    </rPh>
    <rPh sb="2" eb="3">
      <t>ヒ</t>
    </rPh>
    <phoneticPr fontId="1"/>
  </si>
  <si>
    <t>電気代</t>
    <rPh sb="0" eb="3">
      <t>デンキダイ</t>
    </rPh>
    <phoneticPr fontId="1"/>
  </si>
  <si>
    <t>※　1ヶ月は31日計算です</t>
    <rPh sb="4" eb="5">
      <t>ゲツ</t>
    </rPh>
    <rPh sb="8" eb="9">
      <t>ヒ</t>
    </rPh>
    <rPh sb="9" eb="11">
      <t>ケイサン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</si>
  <si>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</si>
  <si>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介護保険対象利用料金の8.3％を負担して頂きます。</t>
    <rPh sb="4" eb="6">
      <t>タイショウ</t>
    </rPh>
    <rPh sb="6" eb="8">
      <t>リヨウ</t>
    </rPh>
    <rPh sb="8" eb="10">
      <t>リョウキン</t>
    </rPh>
    <phoneticPr fontId="2"/>
  </si>
  <si>
    <t>介護職員処遇改善加算　Ⅰ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</si>
  <si>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13円／日　 夜間帯の職員数が基準値より1名多く配置している</t>
    <rPh sb="2" eb="3">
      <t>エン</t>
    </rPh>
    <rPh sb="4" eb="5">
      <t>ヒ</t>
    </rPh>
    <rPh sb="7" eb="9">
      <t>ヤカン</t>
    </rPh>
    <rPh sb="9" eb="10">
      <t>タイ</t>
    </rPh>
    <rPh sb="11" eb="13">
      <t>ショクイン</t>
    </rPh>
    <rPh sb="13" eb="14">
      <t>スウ</t>
    </rPh>
    <rPh sb="15" eb="18">
      <t>キジュンチ</t>
    </rPh>
    <rPh sb="21" eb="22">
      <t>メイ</t>
    </rPh>
    <rPh sb="22" eb="23">
      <t>オオ</t>
    </rPh>
    <rPh sb="24" eb="26">
      <t>ハイチ</t>
    </rPh>
    <phoneticPr fontId="2"/>
  </si>
  <si>
    <t>介護サービス費負担額上限を越えた差額が、申請により払い戻される。</t>
    <phoneticPr fontId="2"/>
  </si>
  <si>
    <t>＜高額介護サービス費＞</t>
    <rPh sb="1" eb="3">
      <t>コウガク</t>
    </rPh>
    <rPh sb="3" eb="5">
      <t>カイゴ</t>
    </rPh>
    <rPh sb="9" eb="10">
      <t>ヒ</t>
    </rPh>
    <phoneticPr fontId="2"/>
  </si>
  <si>
    <t>＜食費・居住費に係る負担限度額＞</t>
    <rPh sb="1" eb="3">
      <t>ショクヒ</t>
    </rPh>
    <rPh sb="4" eb="6">
      <t>キョジュウ</t>
    </rPh>
    <rPh sb="6" eb="7">
      <t>ヒ</t>
    </rPh>
    <rPh sb="8" eb="9">
      <t>カカ</t>
    </rPh>
    <rPh sb="10" eb="12">
      <t>フタン</t>
    </rPh>
    <rPh sb="12" eb="14">
      <t>ゲンド</t>
    </rPh>
    <rPh sb="14" eb="15">
      <t>ガク</t>
    </rPh>
    <phoneticPr fontId="2"/>
  </si>
  <si>
    <t>＜別途かかる料金＞</t>
    <rPh sb="1" eb="3">
      <t>ベット</t>
    </rPh>
    <rPh sb="6" eb="8">
      <t>リョウキン</t>
    </rPh>
    <phoneticPr fontId="2"/>
  </si>
  <si>
    <t>利用者負担合計</t>
    <rPh sb="0" eb="3">
      <t>リヨウシャ</t>
    </rPh>
    <rPh sb="3" eb="5">
      <t>フタン</t>
    </rPh>
    <rPh sb="5" eb="7">
      <t>ゴウケイ</t>
    </rPh>
    <phoneticPr fontId="2"/>
  </si>
  <si>
    <t>1,171　円</t>
    <rPh sb="6" eb="7">
      <t>エン</t>
    </rPh>
    <phoneticPr fontId="1"/>
  </si>
  <si>
    <t>36,301　円</t>
    <rPh sb="7" eb="8">
      <t>エン</t>
    </rPh>
    <phoneticPr fontId="1"/>
  </si>
  <si>
    <t>介護度　1</t>
    <rPh sb="0" eb="2">
      <t>カイゴ</t>
    </rPh>
    <rPh sb="2" eb="3">
      <t>ド</t>
    </rPh>
    <phoneticPr fontId="1"/>
  </si>
  <si>
    <t>介護度　2</t>
    <rPh sb="0" eb="2">
      <t>カイゴ</t>
    </rPh>
    <rPh sb="2" eb="3">
      <t>ド</t>
    </rPh>
    <phoneticPr fontId="1"/>
  </si>
  <si>
    <t>介護度　3</t>
    <rPh sb="0" eb="2">
      <t>カイゴ</t>
    </rPh>
    <rPh sb="2" eb="3">
      <t>ド</t>
    </rPh>
    <phoneticPr fontId="1"/>
  </si>
  <si>
    <t>介護度　4</t>
    <rPh sb="0" eb="2">
      <t>カイゴ</t>
    </rPh>
    <rPh sb="2" eb="3">
      <t>ド</t>
    </rPh>
    <phoneticPr fontId="1"/>
  </si>
  <si>
    <t>介護度　5</t>
    <rPh sb="0" eb="2">
      <t>カイゴ</t>
    </rPh>
    <rPh sb="2" eb="3">
      <t>ド</t>
    </rPh>
    <phoneticPr fontId="1"/>
  </si>
  <si>
    <t>31日／月</t>
    <rPh sb="2" eb="3">
      <t>ヒ</t>
    </rPh>
    <rPh sb="4" eb="5">
      <t>ツキ</t>
    </rPh>
    <phoneticPr fontId="1"/>
  </si>
  <si>
    <t>320円／日</t>
    <rPh sb="3" eb="4">
      <t>エン</t>
    </rPh>
    <rPh sb="5" eb="6">
      <t>ヒ</t>
    </rPh>
    <phoneticPr fontId="1"/>
  </si>
  <si>
    <t>820円／日</t>
    <rPh sb="3" eb="4">
      <t>エン</t>
    </rPh>
    <rPh sb="5" eb="6">
      <t>ヒ</t>
    </rPh>
    <phoneticPr fontId="1"/>
  </si>
  <si>
    <t>対　象　者</t>
    <rPh sb="0" eb="1">
      <t>タイ</t>
    </rPh>
    <rPh sb="2" eb="3">
      <t>ゾウ</t>
    </rPh>
    <rPh sb="4" eb="5">
      <t>モノ</t>
    </rPh>
    <phoneticPr fontId="1"/>
  </si>
  <si>
    <t>420円／日</t>
    <rPh sb="3" eb="4">
      <t>エン</t>
    </rPh>
    <rPh sb="5" eb="6">
      <t>ヒ</t>
    </rPh>
    <phoneticPr fontId="1"/>
  </si>
  <si>
    <t>1,171円／日</t>
    <rPh sb="5" eb="6">
      <t>エン</t>
    </rPh>
    <rPh sb="7" eb="8">
      <t>ヒ</t>
    </rPh>
    <phoneticPr fontId="1"/>
  </si>
  <si>
    <t>特別養護老人ホーム　　姫ヶ浜荘　　　</t>
    <rPh sb="0" eb="6">
      <t>トクベツヨウゴロウジン</t>
    </rPh>
    <rPh sb="11" eb="15">
      <t>ヒメガハマソウ</t>
    </rPh>
    <phoneticPr fontId="1"/>
  </si>
  <si>
    <t>介護保険1割負担</t>
    <rPh sb="0" eb="2">
      <t>カイゴ</t>
    </rPh>
    <rPh sb="2" eb="4">
      <t>ホケン</t>
    </rPh>
    <rPh sb="5" eb="6">
      <t>ワリ</t>
    </rPh>
    <rPh sb="6" eb="8">
      <t>フタン</t>
    </rPh>
    <phoneticPr fontId="1"/>
  </si>
  <si>
    <t>➀</t>
    <phoneticPr fontId="1"/>
  </si>
  <si>
    <t>②</t>
    <phoneticPr fontId="1"/>
  </si>
  <si>
    <t>市民税非課税　老齢福祉年金もしくは生活保護受給者</t>
    <phoneticPr fontId="1"/>
  </si>
  <si>
    <t>市民税非課税年金収入額＋その他の合計所得　年額８０万円以下の方</t>
    <rPh sb="6" eb="8">
      <t>ネンキン</t>
    </rPh>
    <rPh sb="8" eb="10">
      <t>シュウニュウ</t>
    </rPh>
    <rPh sb="10" eb="11">
      <t>ガク</t>
    </rPh>
    <rPh sb="14" eb="15">
      <t>タ</t>
    </rPh>
    <rPh sb="16" eb="18">
      <t>ゴウケイ</t>
    </rPh>
    <rPh sb="18" eb="20">
      <t>ショトク</t>
    </rPh>
    <rPh sb="21" eb="23">
      <t>ネンガク</t>
    </rPh>
    <phoneticPr fontId="1"/>
  </si>
  <si>
    <t>市民税非課税　年金収入額＋その他の合計所得　年額80万円超120万円以下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6" eb="29">
      <t>マンエンチョウ</t>
    </rPh>
    <rPh sb="32" eb="34">
      <t>マンエン</t>
    </rPh>
    <rPh sb="34" eb="36">
      <t>イカ</t>
    </rPh>
    <phoneticPr fontId="1"/>
  </si>
  <si>
    <t>市民税非課税　年金収入額＋その他の合計所得　年額120万円超</t>
    <rPh sb="7" eb="9">
      <t>ネンキン</t>
    </rPh>
    <rPh sb="9" eb="11">
      <t>シュウニュウ</t>
    </rPh>
    <rPh sb="11" eb="12">
      <t>ガク</t>
    </rPh>
    <rPh sb="15" eb="16">
      <t>タ</t>
    </rPh>
    <rPh sb="17" eb="19">
      <t>ゴウケイ</t>
    </rPh>
    <rPh sb="19" eb="21">
      <t>ショトク</t>
    </rPh>
    <rPh sb="22" eb="24">
      <t>ネンガク</t>
    </rPh>
    <rPh sb="27" eb="29">
      <t>マンエン</t>
    </rPh>
    <rPh sb="29" eb="30">
      <t>チョウ</t>
    </rPh>
    <phoneticPr fontId="1"/>
  </si>
  <si>
    <t>預貯金等の合計が単身550万円or夫婦は1,550万円以下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</si>
  <si>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預貯金等の合計が単身500万円or夫婦は1,500万円以下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5">
      <t>マンエン</t>
    </rPh>
    <rPh sb="17" eb="19">
      <t>フウフ</t>
    </rPh>
    <rPh sb="25" eb="27">
      <t>マンエン</t>
    </rPh>
    <rPh sb="27" eb="29">
      <t>イカ</t>
    </rPh>
    <phoneticPr fontId="1"/>
  </si>
  <si>
    <t>それ以外の方</t>
    <rPh sb="2" eb="4">
      <t>イガイ</t>
    </rPh>
    <rPh sb="5" eb="6">
      <t>カタ</t>
    </rPh>
    <phoneticPr fontId="1"/>
  </si>
  <si>
    <t xml:space="preserve">  30円／日　（入所又は１ヵ月以上入院した場合）</t>
  </si>
  <si>
    <t>246円／日 （6日を限度、月をまたがる場合は最大12日）</t>
  </si>
  <si>
    <t>　4円／日　 　常勤の看護師を1人以上配置している場合</t>
    <rPh sb="2" eb="3">
      <t>エン</t>
    </rPh>
    <rPh sb="4" eb="5">
      <t>ヒ</t>
    </rPh>
    <rPh sb="8" eb="10">
      <t>ジョウキン</t>
    </rPh>
    <rPh sb="11" eb="14">
      <t>カンゴシ</t>
    </rPh>
    <rPh sb="16" eb="17">
      <t>ニン</t>
    </rPh>
    <rPh sb="17" eb="19">
      <t>イジョウ</t>
    </rPh>
    <rPh sb="19" eb="21">
      <t>ハイチ</t>
    </rPh>
    <rPh sb="25" eb="27">
      <t>バアイ</t>
    </rPh>
    <phoneticPr fontId="2"/>
  </si>
  <si>
    <t>72円／日～1,280円／日</t>
    <phoneticPr fontId="1"/>
  </si>
  <si>
    <t>　 6円／回　(医師の食事箋のもと栄養士の管理で減塩食・糖尿病食等の食事管理を行う場合）</t>
    <rPh sb="5" eb="6">
      <t>カイ</t>
    </rPh>
    <rPh sb="8" eb="10">
      <t>イシ</t>
    </rPh>
    <rPh sb="11" eb="13">
      <t>ショクジ</t>
    </rPh>
    <rPh sb="13" eb="14">
      <t>セン</t>
    </rPh>
    <rPh sb="17" eb="20">
      <t>エイヨウシ</t>
    </rPh>
    <rPh sb="28" eb="31">
      <t>トウニョウビョウ</t>
    </rPh>
    <rPh sb="31" eb="32">
      <t>ショク</t>
    </rPh>
    <rPh sb="32" eb="33">
      <t>ナド</t>
    </rPh>
    <rPh sb="34" eb="36">
      <t>ショクジ</t>
    </rPh>
    <rPh sb="36" eb="38">
      <t>カンリ</t>
    </rPh>
    <rPh sb="39" eb="40">
      <t>オコナ</t>
    </rPh>
    <rPh sb="41" eb="43">
      <t>バアイ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</si>
  <si>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</si>
  <si>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&lt;個室&gt;</t>
    <rPh sb="1" eb="2">
      <t>コ</t>
    </rPh>
    <rPh sb="2" eb="3">
      <t>シツ</t>
    </rPh>
    <phoneticPr fontId="1"/>
  </si>
  <si>
    <r>
      <t>2,000</t>
    </r>
    <r>
      <rPr>
        <sz val="14"/>
        <rFont val="ＭＳ Ｐゴシック"/>
        <family val="2"/>
        <charset val="128"/>
      </rPr>
      <t>円　（月）</t>
    </r>
    <rPh sb="5" eb="6">
      <t>エン</t>
    </rPh>
    <rPh sb="8" eb="9">
      <t>ツキ</t>
    </rPh>
    <phoneticPr fontId="1"/>
  </si>
  <si>
    <r>
      <t>3段階　</t>
    </r>
    <r>
      <rPr>
        <sz val="12"/>
        <rFont val="ＭＳ Ｐゴシック"/>
        <family val="3"/>
        <charset val="128"/>
        <scheme val="minor"/>
      </rPr>
      <t>➀</t>
    </r>
    <rPh sb="1" eb="3">
      <t>ダンカイ</t>
    </rPh>
    <phoneticPr fontId="1"/>
  </si>
  <si>
    <r>
      <t>3段階</t>
    </r>
    <r>
      <rPr>
        <sz val="12"/>
        <rFont val="ＭＳ Ｐゴシック"/>
        <family val="2"/>
        <charset val="128"/>
        <scheme val="minor"/>
      </rPr>
      <t>　②</t>
    </r>
    <rPh sb="1" eb="3">
      <t>ダンカイ</t>
    </rPh>
    <phoneticPr fontId="1"/>
  </si>
  <si>
    <r>
      <t>100</t>
    </r>
    <r>
      <rPr>
        <sz val="11"/>
        <rFont val="ＭＳ Ｐゴシック"/>
        <family val="2"/>
        <charset val="128"/>
      </rPr>
      <t>円（日）　／　3,100円（月）</t>
    </r>
    <rPh sb="3" eb="4">
      <t>エン</t>
    </rPh>
    <rPh sb="5" eb="6">
      <t>ヒ</t>
    </rPh>
    <rPh sb="15" eb="16">
      <t>エン</t>
    </rPh>
    <rPh sb="17" eb="18">
      <t>ツキ</t>
    </rPh>
    <phoneticPr fontId="1"/>
  </si>
  <si>
    <r>
      <t>300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</si>
  <si>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390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</si>
  <si>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650</t>
    </r>
    <r>
      <rPr>
        <sz val="12"/>
        <rFont val="ＭＳ Ｐゴシック"/>
        <family val="2"/>
        <charset val="128"/>
      </rPr>
      <t>円／日</t>
    </r>
    <rPh sb="3" eb="4">
      <t>エン</t>
    </rPh>
    <rPh sb="5" eb="6">
      <t>ヒ</t>
    </rPh>
    <phoneticPr fontId="1"/>
  </si>
  <si>
    <r>
      <t>1,360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</si>
  <si>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円／日</t>
    </r>
    <rPh sb="5" eb="6">
      <t>エン</t>
    </rPh>
    <rPh sb="7" eb="8">
      <t>ヒ</t>
    </rPh>
    <phoneticPr fontId="1"/>
  </si>
  <si>
    <r>
      <t>1,445</t>
    </r>
    <r>
      <rPr>
        <sz val="12"/>
        <rFont val="ＭＳ Ｐゴシック"/>
        <family val="2"/>
        <charset val="128"/>
      </rPr>
      <t>　円</t>
    </r>
    <rPh sb="6" eb="7">
      <t>エン</t>
    </rPh>
    <phoneticPr fontId="1"/>
  </si>
  <si>
    <r>
      <t>44,795</t>
    </r>
    <r>
      <rPr>
        <sz val="12"/>
        <rFont val="ＭＳ Ｐゴシック"/>
        <family val="2"/>
        <charset val="128"/>
      </rPr>
      <t>　円</t>
    </r>
    <rPh sb="7" eb="8">
      <t>エン</t>
    </rPh>
    <phoneticPr fontId="1"/>
  </si>
  <si>
    <r>
      <t>1,000</t>
    </r>
    <r>
      <rPr>
        <sz val="12"/>
        <rFont val="ＭＳ Ｐゴシック"/>
        <family val="2"/>
        <charset val="128"/>
      </rPr>
      <t>円　～　</t>
    </r>
    <r>
      <rPr>
        <sz val="12"/>
        <rFont val="Century"/>
        <family val="1"/>
      </rPr>
      <t>3,000</t>
    </r>
    <r>
      <rPr>
        <sz val="12"/>
        <rFont val="ＭＳ Ｐゴシック"/>
        <family val="2"/>
        <charset val="128"/>
      </rPr>
      <t>円</t>
    </r>
    <rPh sb="5" eb="6">
      <t>エン</t>
    </rPh>
    <rPh sb="14" eb="15">
      <t>エン</t>
    </rPh>
    <phoneticPr fontId="1"/>
  </si>
  <si>
    <r>
      <rPr>
        <sz val="12"/>
        <rFont val="ＭＳ Ｐゴシック"/>
        <family val="2"/>
        <charset val="128"/>
      </rPr>
      <t>居住費</t>
    </r>
    <rPh sb="0" eb="2">
      <t>キョジュウ</t>
    </rPh>
    <rPh sb="2" eb="3">
      <t>ヒ</t>
    </rPh>
    <phoneticPr fontId="1"/>
  </si>
  <si>
    <r>
      <t>50</t>
    </r>
    <r>
      <rPr>
        <sz val="11"/>
        <rFont val="ＭＳ Ｐゴシック"/>
        <family val="2"/>
        <charset val="128"/>
      </rPr>
      <t>円（日）　／　</t>
    </r>
    <r>
      <rPr>
        <sz val="11"/>
        <rFont val="Century"/>
        <family val="1"/>
      </rPr>
      <t>1,550</t>
    </r>
    <r>
      <rPr>
        <sz val="11"/>
        <rFont val="ＭＳ Ｐゴシック"/>
        <family val="2"/>
        <charset val="128"/>
      </rPr>
      <t>円（月）</t>
    </r>
    <rPh sb="2" eb="3">
      <t>エン</t>
    </rPh>
    <rPh sb="4" eb="5">
      <t>ヒ</t>
    </rPh>
    <rPh sb="14" eb="15">
      <t>エン</t>
    </rPh>
    <rPh sb="16" eb="17">
      <t>ツキ</t>
    </rPh>
    <phoneticPr fontId="1"/>
  </si>
  <si>
    <r>
      <rPr>
        <sz val="10"/>
        <rFont val="ＭＳ Ｐゴシック"/>
        <family val="2"/>
        <charset val="128"/>
      </rPr>
      <t>個人的に持ち込まれている電気製品（テレビ・冷蔵庫に限る）</t>
    </r>
    <rPh sb="0" eb="3">
      <t>コジンテキ</t>
    </rPh>
    <rPh sb="4" eb="5">
      <t>モ</t>
    </rPh>
    <rPh sb="6" eb="7">
      <t>コ</t>
    </rPh>
    <rPh sb="12" eb="14">
      <t>デンキ</t>
    </rPh>
    <rPh sb="14" eb="16">
      <t>セイヒン</t>
    </rPh>
    <rPh sb="21" eb="24">
      <t>レイゾウコ</t>
    </rPh>
    <rPh sb="25" eb="26">
      <t>カギ</t>
    </rPh>
    <phoneticPr fontId="2"/>
  </si>
  <si>
    <r>
      <rPr>
        <sz val="11"/>
        <rFont val="ＭＳ Ｐゴシック"/>
        <family val="2"/>
        <charset val="128"/>
      </rPr>
      <t>医療費等</t>
    </r>
    <rPh sb="0" eb="3">
      <t>イリョウヒ</t>
    </rPh>
    <rPh sb="3" eb="4">
      <t>トウ</t>
    </rPh>
    <phoneticPr fontId="1"/>
  </si>
  <si>
    <r>
      <rPr>
        <sz val="11"/>
        <rFont val="ＭＳ Ｐゴシック"/>
        <family val="2"/>
        <charset val="128"/>
      </rPr>
      <t>介護サービス費負担上限額</t>
    </r>
    <rPh sb="0" eb="2">
      <t>カイゴ</t>
    </rPh>
    <rPh sb="6" eb="7">
      <t>ヒ</t>
    </rPh>
    <rPh sb="7" eb="9">
      <t>フタン</t>
    </rPh>
    <rPh sb="9" eb="11">
      <t>ジョウゲン</t>
    </rPh>
    <rPh sb="11" eb="12">
      <t>ガク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</si>
  <si>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1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</si>
  <si>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2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</si>
  <si>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3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</si>
  <si>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rPr>
        <sz val="11"/>
        <rFont val="ＭＳ Ｐゴシック"/>
        <family val="2"/>
        <charset val="128"/>
      </rPr>
      <t>第</t>
    </r>
    <r>
      <rPr>
        <sz val="11"/>
        <rFont val="Century"/>
        <family val="1"/>
      </rPr>
      <t>4</t>
    </r>
    <r>
      <rPr>
        <sz val="11"/>
        <rFont val="ＭＳ Ｐゴシック"/>
        <family val="2"/>
        <charset val="128"/>
      </rPr>
      <t>段階</t>
    </r>
    <rPh sb="0" eb="1">
      <t>ダイ</t>
    </rPh>
    <rPh sb="2" eb="4">
      <t>ダンカイ</t>
    </rPh>
    <phoneticPr fontId="2"/>
  </si>
  <si>
    <r>
      <t>15,000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</si>
  <si>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24,600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</si>
  <si>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r>
      <t>44,400</t>
    </r>
    <r>
      <rPr>
        <sz val="12"/>
        <rFont val="ＭＳ Ｐゴシック"/>
        <family val="2"/>
        <charset val="128"/>
      </rPr>
      <t>円／月</t>
    </r>
    <rPh sb="6" eb="7">
      <t>エン</t>
    </rPh>
    <rPh sb="8" eb="9">
      <t>ツキ</t>
    </rPh>
    <phoneticPr fontId="2"/>
  </si>
  <si>
    <t>日常生活継続支援加算</t>
    <rPh sb="0" eb="10">
      <t>ニチジョウセイカツケイゾクシエンカサン</t>
    </rPh>
    <phoneticPr fontId="1"/>
  </si>
  <si>
    <t>日常生活継続支援加算</t>
    <rPh sb="0" eb="10">
      <t>ニチジョウセイカツケイゾクシエンカサン</t>
    </rPh>
    <phoneticPr fontId="2"/>
  </si>
  <si>
    <t xml:space="preserve">36円／日　　新規入居者のうち認証日常生活自立度Ⅲ以上の入居者が65％以上であること、介護福祉士が常勤換算で入居者6人に対して1人以上である場合 </t>
    <rPh sb="2" eb="3">
      <t>エン</t>
    </rPh>
    <rPh sb="4" eb="5">
      <t>ヒ</t>
    </rPh>
    <phoneticPr fontId="2"/>
  </si>
  <si>
    <t>Ｒ4年1月1日</t>
    <rPh sb="2" eb="3">
      <t>ネン</t>
    </rPh>
    <rPh sb="4" eb="5">
      <t>ガツ</t>
    </rPh>
    <rPh sb="6" eb="7">
      <t>ヒ</t>
    </rPh>
    <phoneticPr fontId="1"/>
  </si>
  <si>
    <t>預貯金等の合計が単身650万円又は夫婦は1650万円以下</t>
    <rPh sb="0" eb="3">
      <t>ヨチョキン</t>
    </rPh>
    <rPh sb="3" eb="4">
      <t>トウ</t>
    </rPh>
    <rPh sb="5" eb="7">
      <t>ゴウケイ</t>
    </rPh>
    <rPh sb="8" eb="10">
      <t>タンシン</t>
    </rPh>
    <rPh sb="13" eb="14">
      <t>マン</t>
    </rPh>
    <rPh sb="14" eb="15">
      <t>エン</t>
    </rPh>
    <rPh sb="15" eb="16">
      <t>マタ</t>
    </rPh>
    <rPh sb="17" eb="19">
      <t>フウフ</t>
    </rPh>
    <rPh sb="24" eb="26">
      <t>マンエン</t>
    </rPh>
    <rPh sb="26" eb="28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</si>
</sst>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2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sz val="14"/>
      <name val="Century"/>
      <family val="1"/>
    </font>
    <font>
      <sz val="14"/>
      <name val="ＭＳ Ｐゴシック"/>
      <family val="2"/>
      <charset val="128"/>
    </font>
    <font>
      <sz val="11"/>
      <name val="Century"/>
      <family val="1"/>
    </font>
    <font>
      <sz val="11"/>
      <name val="ＭＳ Ｐゴシック"/>
      <family val="2"/>
      <charset val="128"/>
    </font>
    <font>
      <sz val="12"/>
      <name val="ＭＳ Ｐゴシック"/>
      <family val="2"/>
      <charset val="128"/>
    </font>
    <font>
      <sz val="12"/>
      <name val="Century"/>
      <family val="1"/>
    </font>
    <font>
      <sz val="12"/>
      <name val="ＭＳ Ｐゴシック"/>
      <family val="3"/>
      <charset val="128"/>
    </font>
    <font>
      <sz val="10"/>
      <name val="Century"/>
      <family val="1"/>
    </font>
    <font>
      <sz val="10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7" fillId="0" borderId="0" xfId="0" applyFont="1" applyBorder="1">
      <alignment vertical="center"/>
    </xf>
    <xf numFmtId="0" fontId="7" fillId="0" borderId="2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center" wrapText="1"/>
    </xf>
    <xf numFmtId="176" fontId="20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shrinkToFit="1"/>
    </xf>
    <xf numFmtId="0" fontId="25" fillId="0" borderId="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20" fillId="0" borderId="5" xfId="0" applyNumberFormat="1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center" vertical="center" shrinkToFit="1"/>
    </xf>
    <xf numFmtId="176" fontId="19" fillId="0" borderId="2" xfId="0" applyNumberFormat="1" applyFont="1" applyBorder="1" applyAlignment="1">
      <alignment horizontal="center" vertical="center" shrinkToFit="1"/>
    </xf>
    <xf numFmtId="176" fontId="19" fillId="0" borderId="3" xfId="0" applyNumberFormat="1" applyFont="1" applyBorder="1" applyAlignment="1">
      <alignment horizontal="center" vertical="center" shrinkToFit="1"/>
    </xf>
    <xf numFmtId="176" fontId="19" fillId="0" borderId="4" xfId="0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horizontal="center" vertical="center" shrinkToFit="1"/>
    </xf>
    <xf numFmtId="176" fontId="20" fillId="0" borderId="4" xfId="0" applyNumberFormat="1" applyFont="1" applyBorder="1" applyAlignment="1">
      <alignment horizontal="center" vertical="center" shrinkToFit="1"/>
    </xf>
    <xf numFmtId="176" fontId="21" fillId="0" borderId="5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 shrinkToFit="1"/>
    </xf>
    <xf numFmtId="177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shrinkToFit="1"/>
    </xf>
    <xf numFmtId="177" fontId="3" fillId="2" borderId="3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13" fillId="2" borderId="2" xfId="0" applyNumberFormat="1" applyFont="1" applyFill="1" applyBorder="1" applyAlignment="1">
      <alignment horizontal="center" vertical="center"/>
    </xf>
    <xf numFmtId="177" fontId="13" fillId="2" borderId="3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 shrinkToFit="1"/>
    </xf>
    <xf numFmtId="177" fontId="3" fillId="0" borderId="20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177" fontId="3" fillId="0" borderId="30" xfId="0" applyNumberFormat="1" applyFont="1" applyFill="1" applyBorder="1" applyAlignment="1">
      <alignment horizontal="center" vertical="center" shrinkToFit="1"/>
    </xf>
    <xf numFmtId="177" fontId="3" fillId="0" borderId="31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177" fontId="3" fillId="0" borderId="7" xfId="0" applyNumberFormat="1" applyFont="1" applyFill="1" applyBorder="1" applyAlignment="1">
      <alignment horizontal="center" vertical="center" shrinkToFit="1"/>
    </xf>
    <xf numFmtId="177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  <xf numFmtId="177" fontId="3" fillId="2" borderId="5" xfId="0" applyNumberFormat="1" applyFont="1" applyFill="1" applyBorder="1" applyAlignment="1">
      <alignment horizontal="center" vertical="center" shrinkToFit="1"/>
    </xf>
    <xf numFmtId="177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77" fontId="3" fillId="0" borderId="21" xfId="0" applyNumberFormat="1" applyFont="1" applyFill="1" applyBorder="1" applyAlignment="1">
      <alignment horizontal="center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32" xfId="0" applyNumberFormat="1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3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15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06"/>
  <sheetViews>
    <sheetView tabSelected="1" zoomScale="80" zoomScaleNormal="80" workbookViewId="0">
      <selection activeCell="BI31" sqref="BI31"/>
    </sheetView>
  </sheetViews>
  <sheetFormatPr defaultRowHeight="13.5" x14ac:dyDescent="0.15"/>
  <cols>
    <col min="1" max="1" width="1.625" style="2" customWidth="1"/>
    <col min="2" max="54" width="2.5" style="2" customWidth="1"/>
    <col min="55" max="57" width="2.5" customWidth="1"/>
  </cols>
  <sheetData>
    <row r="1" spans="1:54" ht="9.9499999999999993" customHeight="1" x14ac:dyDescent="0.15">
      <c r="B1" s="170" t="s">
        <v>9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1" t="s">
        <v>100</v>
      </c>
      <c r="AX1" s="171"/>
      <c r="AY1" s="171"/>
      <c r="AZ1" s="171"/>
      <c r="BA1" s="171"/>
      <c r="BB1" s="1"/>
    </row>
    <row r="2" spans="1:54" ht="9.9499999999999993" customHeight="1" x14ac:dyDescent="0.15">
      <c r="A2" s="6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1"/>
      <c r="AX2" s="171"/>
      <c r="AY2" s="171"/>
      <c r="AZ2" s="171"/>
      <c r="BA2" s="171"/>
      <c r="BB2" s="1"/>
    </row>
    <row r="3" spans="1:54" ht="9.9499999999999993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1"/>
      <c r="AX3" s="171"/>
      <c r="AY3" s="171"/>
      <c r="AZ3" s="171"/>
      <c r="BA3" s="171"/>
      <c r="BB3" s="1"/>
    </row>
    <row r="4" spans="1:54" ht="9.9499999999999993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1"/>
      <c r="AX4" s="171"/>
      <c r="AY4" s="171"/>
      <c r="AZ4" s="171"/>
      <c r="BA4" s="171"/>
      <c r="BB4" s="1"/>
    </row>
    <row r="5" spans="1:54" ht="9.9499999999999993" customHeight="1" x14ac:dyDescent="0.15">
      <c r="B5" s="83" t="s">
        <v>72</v>
      </c>
      <c r="C5" s="83"/>
      <c r="D5" s="83"/>
      <c r="E5" s="83"/>
      <c r="F5" s="172" t="s">
        <v>49</v>
      </c>
      <c r="G5" s="172"/>
      <c r="H5" s="172"/>
      <c r="I5" s="172"/>
      <c r="J5" s="17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73" t="s">
        <v>55</v>
      </c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</row>
    <row r="6" spans="1:54" ht="9.9499999999999993" customHeight="1" x14ac:dyDescent="0.15">
      <c r="B6" s="82"/>
      <c r="C6" s="82"/>
      <c r="D6" s="82"/>
      <c r="E6" s="82"/>
      <c r="F6" s="83"/>
      <c r="G6" s="83"/>
      <c r="H6" s="83"/>
      <c r="I6" s="83"/>
      <c r="J6" s="8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</row>
    <row r="7" spans="1:54" ht="9.9499999999999993" customHeight="1" x14ac:dyDescent="0.15">
      <c r="B7" s="48" t="s">
        <v>10</v>
      </c>
      <c r="C7" s="48"/>
      <c r="D7" s="48"/>
      <c r="E7" s="174"/>
      <c r="F7" s="177" t="s">
        <v>56</v>
      </c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9"/>
      <c r="AK7" s="183" t="s">
        <v>11</v>
      </c>
      <c r="AL7" s="184"/>
      <c r="AM7" s="189" t="s">
        <v>28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90" t="s">
        <v>41</v>
      </c>
      <c r="AX7" s="190"/>
      <c r="AY7" s="190"/>
      <c r="AZ7" s="190"/>
      <c r="BA7" s="190"/>
    </row>
    <row r="8" spans="1:54" ht="9.9499999999999993" customHeight="1" x14ac:dyDescent="0.15">
      <c r="B8" s="48"/>
      <c r="C8" s="48"/>
      <c r="D8" s="48"/>
      <c r="E8" s="174"/>
      <c r="F8" s="180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2"/>
      <c r="AK8" s="185"/>
      <c r="AL8" s="186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90"/>
      <c r="AX8" s="190"/>
      <c r="AY8" s="190"/>
      <c r="AZ8" s="190"/>
      <c r="BA8" s="190"/>
    </row>
    <row r="9" spans="1:54" ht="14.1" customHeight="1" x14ac:dyDescent="0.15">
      <c r="B9" s="48"/>
      <c r="C9" s="48"/>
      <c r="D9" s="48"/>
      <c r="E9" s="174"/>
      <c r="F9" s="156" t="s">
        <v>12</v>
      </c>
      <c r="G9" s="156"/>
      <c r="H9" s="156"/>
      <c r="I9" s="156"/>
      <c r="J9" s="156"/>
      <c r="K9" s="158" t="s">
        <v>13</v>
      </c>
      <c r="L9" s="158"/>
      <c r="M9" s="158"/>
      <c r="N9" s="158"/>
      <c r="O9" s="158"/>
      <c r="P9" s="158" t="s">
        <v>71</v>
      </c>
      <c r="Q9" s="158"/>
      <c r="R9" s="158"/>
      <c r="S9" s="158"/>
      <c r="T9" s="158"/>
      <c r="U9" s="160" t="s">
        <v>97</v>
      </c>
      <c r="V9" s="160"/>
      <c r="W9" s="160"/>
      <c r="X9" s="160"/>
      <c r="Y9" s="160"/>
      <c r="Z9" s="160"/>
      <c r="AA9" s="162" t="s">
        <v>17</v>
      </c>
      <c r="AB9" s="162"/>
      <c r="AC9" s="162"/>
      <c r="AD9" s="162"/>
      <c r="AE9" s="162"/>
      <c r="AF9" s="164" t="s">
        <v>16</v>
      </c>
      <c r="AG9" s="165"/>
      <c r="AH9" s="165"/>
      <c r="AI9" s="165"/>
      <c r="AJ9" s="166"/>
      <c r="AK9" s="185"/>
      <c r="AL9" s="186"/>
      <c r="AM9" s="137" t="s">
        <v>15</v>
      </c>
      <c r="AN9" s="137"/>
      <c r="AO9" s="137"/>
      <c r="AP9" s="137"/>
      <c r="AQ9" s="137"/>
      <c r="AR9" s="137" t="s">
        <v>14</v>
      </c>
      <c r="AS9" s="137"/>
      <c r="AT9" s="137"/>
      <c r="AU9" s="137"/>
      <c r="AV9" s="137"/>
      <c r="AW9" s="190"/>
      <c r="AX9" s="190"/>
      <c r="AY9" s="190"/>
      <c r="AZ9" s="190"/>
      <c r="BA9" s="190"/>
    </row>
    <row r="10" spans="1:54" ht="14.1" customHeight="1" thickBot="1" x14ac:dyDescent="0.2">
      <c r="B10" s="175"/>
      <c r="C10" s="175"/>
      <c r="D10" s="175"/>
      <c r="E10" s="176"/>
      <c r="F10" s="157"/>
      <c r="G10" s="157"/>
      <c r="H10" s="157"/>
      <c r="I10" s="157"/>
      <c r="J10" s="157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1"/>
      <c r="V10" s="161"/>
      <c r="W10" s="161"/>
      <c r="X10" s="161"/>
      <c r="Y10" s="161"/>
      <c r="Z10" s="161"/>
      <c r="AA10" s="163"/>
      <c r="AB10" s="163"/>
      <c r="AC10" s="163"/>
      <c r="AD10" s="163"/>
      <c r="AE10" s="163"/>
      <c r="AF10" s="167"/>
      <c r="AG10" s="168"/>
      <c r="AH10" s="168"/>
      <c r="AI10" s="168"/>
      <c r="AJ10" s="169"/>
      <c r="AK10" s="187"/>
      <c r="AL10" s="188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91"/>
      <c r="AX10" s="191"/>
      <c r="AY10" s="191"/>
      <c r="AZ10" s="191"/>
      <c r="BA10" s="191"/>
    </row>
    <row r="11" spans="1:54" ht="18.95" customHeight="1" thickTop="1" x14ac:dyDescent="0.15">
      <c r="B11" s="143" t="s">
        <v>44</v>
      </c>
      <c r="C11" s="144"/>
      <c r="D11" s="144"/>
      <c r="E11" s="145"/>
      <c r="F11" s="127">
        <f>B15*31</f>
        <v>17763</v>
      </c>
      <c r="G11" s="128"/>
      <c r="H11" s="128"/>
      <c r="I11" s="128"/>
      <c r="J11" s="152"/>
      <c r="K11" s="127">
        <v>403</v>
      </c>
      <c r="L11" s="128"/>
      <c r="M11" s="128"/>
      <c r="N11" s="128"/>
      <c r="O11" s="152"/>
      <c r="P11" s="127">
        <v>124</v>
      </c>
      <c r="Q11" s="128"/>
      <c r="R11" s="128"/>
      <c r="S11" s="128"/>
      <c r="T11" s="152"/>
      <c r="U11" s="127">
        <v>1116</v>
      </c>
      <c r="V11" s="128"/>
      <c r="W11" s="128"/>
      <c r="X11" s="128"/>
      <c r="Y11" s="128"/>
      <c r="Z11" s="152"/>
      <c r="AA11" s="127">
        <f>ROUNDDOWN((F11+K11+P11+U11)*0.083,1)</f>
        <v>1610.6</v>
      </c>
      <c r="AB11" s="128"/>
      <c r="AC11" s="128"/>
      <c r="AD11" s="128"/>
      <c r="AE11" s="152"/>
      <c r="AF11" s="127">
        <f>SUM(F11:AE15)</f>
        <v>21016.6</v>
      </c>
      <c r="AG11" s="128"/>
      <c r="AH11" s="128"/>
      <c r="AI11" s="128"/>
      <c r="AJ11" s="128"/>
      <c r="AK11" s="133">
        <v>1</v>
      </c>
      <c r="AL11" s="133"/>
      <c r="AM11" s="134">
        <v>9920</v>
      </c>
      <c r="AN11" s="134"/>
      <c r="AO11" s="134"/>
      <c r="AP11" s="134"/>
      <c r="AQ11" s="134"/>
      <c r="AR11" s="134">
        <v>9300</v>
      </c>
      <c r="AS11" s="134"/>
      <c r="AT11" s="134"/>
      <c r="AU11" s="134"/>
      <c r="AV11" s="134"/>
      <c r="AW11" s="135">
        <f>AF11+AM11+AR11</f>
        <v>40236.6</v>
      </c>
      <c r="AX11" s="136"/>
      <c r="AY11" s="136"/>
      <c r="AZ11" s="136"/>
      <c r="BA11" s="136"/>
    </row>
    <row r="12" spans="1:54" ht="18.95" customHeight="1" x14ac:dyDescent="0.15">
      <c r="B12" s="146"/>
      <c r="C12" s="147"/>
      <c r="D12" s="147"/>
      <c r="E12" s="148"/>
      <c r="F12" s="129"/>
      <c r="G12" s="130"/>
      <c r="H12" s="130"/>
      <c r="I12" s="130"/>
      <c r="J12" s="153"/>
      <c r="K12" s="129"/>
      <c r="L12" s="130"/>
      <c r="M12" s="130"/>
      <c r="N12" s="130"/>
      <c r="O12" s="153"/>
      <c r="P12" s="129"/>
      <c r="Q12" s="130"/>
      <c r="R12" s="130"/>
      <c r="S12" s="130"/>
      <c r="T12" s="153"/>
      <c r="U12" s="129"/>
      <c r="V12" s="130"/>
      <c r="W12" s="130"/>
      <c r="X12" s="130"/>
      <c r="Y12" s="130"/>
      <c r="Z12" s="153"/>
      <c r="AA12" s="129"/>
      <c r="AB12" s="130"/>
      <c r="AC12" s="130"/>
      <c r="AD12" s="130"/>
      <c r="AE12" s="153"/>
      <c r="AF12" s="129"/>
      <c r="AG12" s="130"/>
      <c r="AH12" s="130"/>
      <c r="AI12" s="130"/>
      <c r="AJ12" s="130"/>
      <c r="AK12" s="137">
        <v>2</v>
      </c>
      <c r="AL12" s="137"/>
      <c r="AM12" s="138">
        <v>13020</v>
      </c>
      <c r="AN12" s="138"/>
      <c r="AO12" s="138"/>
      <c r="AP12" s="138"/>
      <c r="AQ12" s="138"/>
      <c r="AR12" s="138">
        <v>12090</v>
      </c>
      <c r="AS12" s="138"/>
      <c r="AT12" s="138"/>
      <c r="AU12" s="138"/>
      <c r="AV12" s="138"/>
      <c r="AW12" s="139">
        <f>AF11+AM12+AR12</f>
        <v>46126.6</v>
      </c>
      <c r="AX12" s="140"/>
      <c r="AY12" s="140"/>
      <c r="AZ12" s="140"/>
      <c r="BA12" s="140"/>
    </row>
    <row r="13" spans="1:54" ht="18.95" customHeight="1" x14ac:dyDescent="0.15">
      <c r="B13" s="146"/>
      <c r="C13" s="147"/>
      <c r="D13" s="147"/>
      <c r="E13" s="148"/>
      <c r="F13" s="129"/>
      <c r="G13" s="130"/>
      <c r="H13" s="130"/>
      <c r="I13" s="130"/>
      <c r="J13" s="153"/>
      <c r="K13" s="129"/>
      <c r="L13" s="130"/>
      <c r="M13" s="130"/>
      <c r="N13" s="130"/>
      <c r="O13" s="153"/>
      <c r="P13" s="129"/>
      <c r="Q13" s="130"/>
      <c r="R13" s="130"/>
      <c r="S13" s="130"/>
      <c r="T13" s="153"/>
      <c r="U13" s="129"/>
      <c r="V13" s="130"/>
      <c r="W13" s="130"/>
      <c r="X13" s="130"/>
      <c r="Y13" s="130"/>
      <c r="Z13" s="153"/>
      <c r="AA13" s="129"/>
      <c r="AB13" s="130"/>
      <c r="AC13" s="130"/>
      <c r="AD13" s="130"/>
      <c r="AE13" s="153"/>
      <c r="AF13" s="129"/>
      <c r="AG13" s="130"/>
      <c r="AH13" s="130"/>
      <c r="AI13" s="130"/>
      <c r="AJ13" s="130"/>
      <c r="AK13" s="141">
        <v>3</v>
      </c>
      <c r="AL13" s="4" t="s">
        <v>57</v>
      </c>
      <c r="AM13" s="192">
        <v>25420</v>
      </c>
      <c r="AN13" s="193"/>
      <c r="AO13" s="193"/>
      <c r="AP13" s="193"/>
      <c r="AQ13" s="194"/>
      <c r="AR13" s="118">
        <v>20150</v>
      </c>
      <c r="AS13" s="118"/>
      <c r="AT13" s="118"/>
      <c r="AU13" s="118"/>
      <c r="AV13" s="118"/>
      <c r="AW13" s="119">
        <f>AF11+AM13+AR13</f>
        <v>66586.600000000006</v>
      </c>
      <c r="AX13" s="120"/>
      <c r="AY13" s="120"/>
      <c r="AZ13" s="120"/>
      <c r="BA13" s="120"/>
    </row>
    <row r="14" spans="1:54" ht="18.95" customHeight="1" x14ac:dyDescent="0.15">
      <c r="B14" s="149"/>
      <c r="C14" s="150"/>
      <c r="D14" s="150"/>
      <c r="E14" s="151"/>
      <c r="F14" s="129"/>
      <c r="G14" s="130"/>
      <c r="H14" s="130"/>
      <c r="I14" s="130"/>
      <c r="J14" s="153"/>
      <c r="K14" s="129"/>
      <c r="L14" s="130"/>
      <c r="M14" s="130"/>
      <c r="N14" s="130"/>
      <c r="O14" s="153"/>
      <c r="P14" s="129"/>
      <c r="Q14" s="130"/>
      <c r="R14" s="130"/>
      <c r="S14" s="130"/>
      <c r="T14" s="153"/>
      <c r="U14" s="129"/>
      <c r="V14" s="130"/>
      <c r="W14" s="130"/>
      <c r="X14" s="130"/>
      <c r="Y14" s="130"/>
      <c r="Z14" s="153"/>
      <c r="AA14" s="129"/>
      <c r="AB14" s="130"/>
      <c r="AC14" s="130"/>
      <c r="AD14" s="130"/>
      <c r="AE14" s="153"/>
      <c r="AF14" s="129"/>
      <c r="AG14" s="130"/>
      <c r="AH14" s="130"/>
      <c r="AI14" s="130"/>
      <c r="AJ14" s="130"/>
      <c r="AK14" s="142"/>
      <c r="AL14" s="5" t="s">
        <v>58</v>
      </c>
      <c r="AM14" s="195"/>
      <c r="AN14" s="196"/>
      <c r="AO14" s="196"/>
      <c r="AP14" s="196"/>
      <c r="AQ14" s="197"/>
      <c r="AR14" s="121">
        <v>42160</v>
      </c>
      <c r="AS14" s="122"/>
      <c r="AT14" s="122"/>
      <c r="AU14" s="122"/>
      <c r="AV14" s="123"/>
      <c r="AW14" s="124">
        <f>AF11+AM13+AR14</f>
        <v>88596.6</v>
      </c>
      <c r="AX14" s="125"/>
      <c r="AY14" s="125"/>
      <c r="AZ14" s="125"/>
      <c r="BA14" s="126"/>
    </row>
    <row r="15" spans="1:54" ht="18.95" customHeight="1" thickBot="1" x14ac:dyDescent="0.2">
      <c r="B15" s="155">
        <v>573</v>
      </c>
      <c r="C15" s="155"/>
      <c r="D15" s="155"/>
      <c r="E15" s="155"/>
      <c r="F15" s="131"/>
      <c r="G15" s="132"/>
      <c r="H15" s="132"/>
      <c r="I15" s="132"/>
      <c r="J15" s="154"/>
      <c r="K15" s="129"/>
      <c r="L15" s="130"/>
      <c r="M15" s="130"/>
      <c r="N15" s="130"/>
      <c r="O15" s="153"/>
      <c r="P15" s="129"/>
      <c r="Q15" s="130"/>
      <c r="R15" s="130"/>
      <c r="S15" s="130"/>
      <c r="T15" s="153"/>
      <c r="U15" s="129"/>
      <c r="V15" s="130"/>
      <c r="W15" s="130"/>
      <c r="X15" s="130"/>
      <c r="Y15" s="130"/>
      <c r="Z15" s="153"/>
      <c r="AA15" s="131"/>
      <c r="AB15" s="132"/>
      <c r="AC15" s="132"/>
      <c r="AD15" s="132"/>
      <c r="AE15" s="154"/>
      <c r="AF15" s="131"/>
      <c r="AG15" s="132"/>
      <c r="AH15" s="132"/>
      <c r="AI15" s="132"/>
      <c r="AJ15" s="132"/>
      <c r="AK15" s="114">
        <v>4</v>
      </c>
      <c r="AL15" s="114"/>
      <c r="AM15" s="115">
        <v>36301</v>
      </c>
      <c r="AN15" s="115"/>
      <c r="AO15" s="115"/>
      <c r="AP15" s="115"/>
      <c r="AQ15" s="115"/>
      <c r="AR15" s="115">
        <v>44795</v>
      </c>
      <c r="AS15" s="115"/>
      <c r="AT15" s="115"/>
      <c r="AU15" s="115"/>
      <c r="AV15" s="115"/>
      <c r="AW15" s="116">
        <f>AF11+AM15+AR15</f>
        <v>102112.6</v>
      </c>
      <c r="AX15" s="117"/>
      <c r="AY15" s="117"/>
      <c r="AZ15" s="117"/>
      <c r="BA15" s="117"/>
    </row>
    <row r="16" spans="1:54" ht="18.95" customHeight="1" thickTop="1" x14ac:dyDescent="0.15">
      <c r="B16" s="143" t="s">
        <v>45</v>
      </c>
      <c r="C16" s="144"/>
      <c r="D16" s="144"/>
      <c r="E16" s="145"/>
      <c r="F16" s="127">
        <f>B20*31</f>
        <v>19871</v>
      </c>
      <c r="G16" s="128"/>
      <c r="H16" s="128"/>
      <c r="I16" s="128"/>
      <c r="J16" s="152"/>
      <c r="K16" s="127">
        <v>403</v>
      </c>
      <c r="L16" s="128"/>
      <c r="M16" s="128"/>
      <c r="N16" s="128"/>
      <c r="O16" s="152"/>
      <c r="P16" s="127">
        <v>124</v>
      </c>
      <c r="Q16" s="128"/>
      <c r="R16" s="128"/>
      <c r="S16" s="128"/>
      <c r="T16" s="152"/>
      <c r="U16" s="127">
        <v>1116</v>
      </c>
      <c r="V16" s="128"/>
      <c r="W16" s="128"/>
      <c r="X16" s="128"/>
      <c r="Y16" s="128"/>
      <c r="Z16" s="152"/>
      <c r="AA16" s="127">
        <f>ROUNDDOWN((F16+K16+P16+U16)*0.083,1)</f>
        <v>1785.6</v>
      </c>
      <c r="AB16" s="128"/>
      <c r="AC16" s="128"/>
      <c r="AD16" s="128"/>
      <c r="AE16" s="152"/>
      <c r="AF16" s="127">
        <f>SUM(F16:AE20)</f>
        <v>23299.599999999999</v>
      </c>
      <c r="AG16" s="128"/>
      <c r="AH16" s="128"/>
      <c r="AI16" s="128"/>
      <c r="AJ16" s="128"/>
      <c r="AK16" s="133">
        <v>1</v>
      </c>
      <c r="AL16" s="133"/>
      <c r="AM16" s="134">
        <v>9920</v>
      </c>
      <c r="AN16" s="134"/>
      <c r="AO16" s="134"/>
      <c r="AP16" s="134"/>
      <c r="AQ16" s="134"/>
      <c r="AR16" s="134">
        <v>9300</v>
      </c>
      <c r="AS16" s="134"/>
      <c r="AT16" s="134"/>
      <c r="AU16" s="134"/>
      <c r="AV16" s="134"/>
      <c r="AW16" s="135">
        <f>AF16+AM16+AR16</f>
        <v>42519.6</v>
      </c>
      <c r="AX16" s="136"/>
      <c r="AY16" s="136"/>
      <c r="AZ16" s="136"/>
      <c r="BA16" s="136"/>
    </row>
    <row r="17" spans="2:53" ht="18.95" customHeight="1" x14ac:dyDescent="0.15">
      <c r="B17" s="146"/>
      <c r="C17" s="147"/>
      <c r="D17" s="147"/>
      <c r="E17" s="148"/>
      <c r="F17" s="129"/>
      <c r="G17" s="130"/>
      <c r="H17" s="130"/>
      <c r="I17" s="130"/>
      <c r="J17" s="153"/>
      <c r="K17" s="129"/>
      <c r="L17" s="130"/>
      <c r="M17" s="130"/>
      <c r="N17" s="130"/>
      <c r="O17" s="153"/>
      <c r="P17" s="129"/>
      <c r="Q17" s="130"/>
      <c r="R17" s="130"/>
      <c r="S17" s="130"/>
      <c r="T17" s="153"/>
      <c r="U17" s="129"/>
      <c r="V17" s="130"/>
      <c r="W17" s="130"/>
      <c r="X17" s="130"/>
      <c r="Y17" s="130"/>
      <c r="Z17" s="153"/>
      <c r="AA17" s="129"/>
      <c r="AB17" s="130"/>
      <c r="AC17" s="130"/>
      <c r="AD17" s="130"/>
      <c r="AE17" s="153"/>
      <c r="AF17" s="129"/>
      <c r="AG17" s="130"/>
      <c r="AH17" s="130"/>
      <c r="AI17" s="130"/>
      <c r="AJ17" s="130"/>
      <c r="AK17" s="137">
        <v>2</v>
      </c>
      <c r="AL17" s="137"/>
      <c r="AM17" s="138">
        <v>13020</v>
      </c>
      <c r="AN17" s="138"/>
      <c r="AO17" s="138"/>
      <c r="AP17" s="138"/>
      <c r="AQ17" s="138"/>
      <c r="AR17" s="138">
        <v>12090</v>
      </c>
      <c r="AS17" s="138"/>
      <c r="AT17" s="138"/>
      <c r="AU17" s="138"/>
      <c r="AV17" s="138"/>
      <c r="AW17" s="139">
        <f>AF16+AM17+AR17</f>
        <v>48409.599999999999</v>
      </c>
      <c r="AX17" s="140"/>
      <c r="AY17" s="140"/>
      <c r="AZ17" s="140"/>
      <c r="BA17" s="140"/>
    </row>
    <row r="18" spans="2:53" ht="18.95" customHeight="1" x14ac:dyDescent="0.15">
      <c r="B18" s="146"/>
      <c r="C18" s="147"/>
      <c r="D18" s="147"/>
      <c r="E18" s="148"/>
      <c r="F18" s="129"/>
      <c r="G18" s="130"/>
      <c r="H18" s="130"/>
      <c r="I18" s="130"/>
      <c r="J18" s="153"/>
      <c r="K18" s="129"/>
      <c r="L18" s="130"/>
      <c r="M18" s="130"/>
      <c r="N18" s="130"/>
      <c r="O18" s="153"/>
      <c r="P18" s="129"/>
      <c r="Q18" s="130"/>
      <c r="R18" s="130"/>
      <c r="S18" s="130"/>
      <c r="T18" s="153"/>
      <c r="U18" s="129"/>
      <c r="V18" s="130"/>
      <c r="W18" s="130"/>
      <c r="X18" s="130"/>
      <c r="Y18" s="130"/>
      <c r="Z18" s="153"/>
      <c r="AA18" s="129"/>
      <c r="AB18" s="130"/>
      <c r="AC18" s="130"/>
      <c r="AD18" s="130"/>
      <c r="AE18" s="153"/>
      <c r="AF18" s="129"/>
      <c r="AG18" s="130"/>
      <c r="AH18" s="130"/>
      <c r="AI18" s="130"/>
      <c r="AJ18" s="130"/>
      <c r="AK18" s="141">
        <v>3</v>
      </c>
      <c r="AL18" s="4" t="s">
        <v>57</v>
      </c>
      <c r="AM18" s="192">
        <v>25420</v>
      </c>
      <c r="AN18" s="193"/>
      <c r="AO18" s="193"/>
      <c r="AP18" s="193"/>
      <c r="AQ18" s="194"/>
      <c r="AR18" s="118">
        <v>20150</v>
      </c>
      <c r="AS18" s="118"/>
      <c r="AT18" s="118"/>
      <c r="AU18" s="118"/>
      <c r="AV18" s="118"/>
      <c r="AW18" s="119">
        <f>AF16+AM18+AR18</f>
        <v>68869.600000000006</v>
      </c>
      <c r="AX18" s="120"/>
      <c r="AY18" s="120"/>
      <c r="AZ18" s="120"/>
      <c r="BA18" s="120"/>
    </row>
    <row r="19" spans="2:53" ht="18.95" customHeight="1" x14ac:dyDescent="0.15">
      <c r="B19" s="149"/>
      <c r="C19" s="150"/>
      <c r="D19" s="150"/>
      <c r="E19" s="151"/>
      <c r="F19" s="129"/>
      <c r="G19" s="130"/>
      <c r="H19" s="130"/>
      <c r="I19" s="130"/>
      <c r="J19" s="153"/>
      <c r="K19" s="129"/>
      <c r="L19" s="130"/>
      <c r="M19" s="130"/>
      <c r="N19" s="130"/>
      <c r="O19" s="153"/>
      <c r="P19" s="129"/>
      <c r="Q19" s="130"/>
      <c r="R19" s="130"/>
      <c r="S19" s="130"/>
      <c r="T19" s="153"/>
      <c r="U19" s="129"/>
      <c r="V19" s="130"/>
      <c r="W19" s="130"/>
      <c r="X19" s="130"/>
      <c r="Y19" s="130"/>
      <c r="Z19" s="153"/>
      <c r="AA19" s="129"/>
      <c r="AB19" s="130"/>
      <c r="AC19" s="130"/>
      <c r="AD19" s="130"/>
      <c r="AE19" s="153"/>
      <c r="AF19" s="129"/>
      <c r="AG19" s="130"/>
      <c r="AH19" s="130"/>
      <c r="AI19" s="130"/>
      <c r="AJ19" s="130"/>
      <c r="AK19" s="142"/>
      <c r="AL19" s="5" t="s">
        <v>58</v>
      </c>
      <c r="AM19" s="195"/>
      <c r="AN19" s="196"/>
      <c r="AO19" s="196"/>
      <c r="AP19" s="196"/>
      <c r="AQ19" s="197"/>
      <c r="AR19" s="121">
        <v>42160</v>
      </c>
      <c r="AS19" s="122"/>
      <c r="AT19" s="122"/>
      <c r="AU19" s="122"/>
      <c r="AV19" s="123"/>
      <c r="AW19" s="124">
        <f>AF16+AM18+AR19</f>
        <v>90879.6</v>
      </c>
      <c r="AX19" s="125"/>
      <c r="AY19" s="125"/>
      <c r="AZ19" s="125"/>
      <c r="BA19" s="126"/>
    </row>
    <row r="20" spans="2:53" ht="18.95" customHeight="1" thickBot="1" x14ac:dyDescent="0.2">
      <c r="B20" s="155">
        <v>641</v>
      </c>
      <c r="C20" s="155"/>
      <c r="D20" s="155"/>
      <c r="E20" s="155"/>
      <c r="F20" s="131"/>
      <c r="G20" s="132"/>
      <c r="H20" s="132"/>
      <c r="I20" s="132"/>
      <c r="J20" s="154"/>
      <c r="K20" s="129"/>
      <c r="L20" s="130"/>
      <c r="M20" s="130"/>
      <c r="N20" s="130"/>
      <c r="O20" s="153"/>
      <c r="P20" s="129"/>
      <c r="Q20" s="130"/>
      <c r="R20" s="130"/>
      <c r="S20" s="130"/>
      <c r="T20" s="153"/>
      <c r="U20" s="129"/>
      <c r="V20" s="130"/>
      <c r="W20" s="130"/>
      <c r="X20" s="130"/>
      <c r="Y20" s="130"/>
      <c r="Z20" s="153"/>
      <c r="AA20" s="131"/>
      <c r="AB20" s="132"/>
      <c r="AC20" s="132"/>
      <c r="AD20" s="132"/>
      <c r="AE20" s="154"/>
      <c r="AF20" s="131"/>
      <c r="AG20" s="132"/>
      <c r="AH20" s="132"/>
      <c r="AI20" s="132"/>
      <c r="AJ20" s="132"/>
      <c r="AK20" s="114">
        <v>4</v>
      </c>
      <c r="AL20" s="114"/>
      <c r="AM20" s="115">
        <v>36301</v>
      </c>
      <c r="AN20" s="115"/>
      <c r="AO20" s="115"/>
      <c r="AP20" s="115"/>
      <c r="AQ20" s="115"/>
      <c r="AR20" s="115">
        <v>44795</v>
      </c>
      <c r="AS20" s="115"/>
      <c r="AT20" s="115"/>
      <c r="AU20" s="115"/>
      <c r="AV20" s="115"/>
      <c r="AW20" s="116">
        <f>AF16+AM20+AR20</f>
        <v>104395.6</v>
      </c>
      <c r="AX20" s="117"/>
      <c r="AY20" s="117"/>
      <c r="AZ20" s="117"/>
      <c r="BA20" s="117"/>
    </row>
    <row r="21" spans="2:53" ht="18.95" customHeight="1" thickTop="1" x14ac:dyDescent="0.15">
      <c r="B21" s="143" t="s">
        <v>46</v>
      </c>
      <c r="C21" s="144"/>
      <c r="D21" s="144"/>
      <c r="E21" s="145"/>
      <c r="F21" s="127">
        <f>B25*31</f>
        <v>22072</v>
      </c>
      <c r="G21" s="128"/>
      <c r="H21" s="128"/>
      <c r="I21" s="128"/>
      <c r="J21" s="152"/>
      <c r="K21" s="127">
        <v>403</v>
      </c>
      <c r="L21" s="128"/>
      <c r="M21" s="128"/>
      <c r="N21" s="128"/>
      <c r="O21" s="152"/>
      <c r="P21" s="127">
        <v>124</v>
      </c>
      <c r="Q21" s="128"/>
      <c r="R21" s="128"/>
      <c r="S21" s="128"/>
      <c r="T21" s="152"/>
      <c r="U21" s="127">
        <v>1116</v>
      </c>
      <c r="V21" s="128"/>
      <c r="W21" s="128"/>
      <c r="X21" s="128"/>
      <c r="Y21" s="128"/>
      <c r="Z21" s="152"/>
      <c r="AA21" s="127">
        <f t="shared" ref="AA21:AA31" si="0">ROUNDDOWN((F21+K21+P21+U21)*0.083,1)</f>
        <v>1968.3</v>
      </c>
      <c r="AB21" s="128"/>
      <c r="AC21" s="128"/>
      <c r="AD21" s="128"/>
      <c r="AE21" s="152"/>
      <c r="AF21" s="127">
        <f>SUM(F21:AE25)</f>
        <v>25683.3</v>
      </c>
      <c r="AG21" s="128"/>
      <c r="AH21" s="128"/>
      <c r="AI21" s="128"/>
      <c r="AJ21" s="128"/>
      <c r="AK21" s="133">
        <v>1</v>
      </c>
      <c r="AL21" s="133"/>
      <c r="AM21" s="134">
        <v>9920</v>
      </c>
      <c r="AN21" s="134"/>
      <c r="AO21" s="134"/>
      <c r="AP21" s="134"/>
      <c r="AQ21" s="134"/>
      <c r="AR21" s="134">
        <v>9300</v>
      </c>
      <c r="AS21" s="134"/>
      <c r="AT21" s="134"/>
      <c r="AU21" s="134"/>
      <c r="AV21" s="134"/>
      <c r="AW21" s="135">
        <f>AF21+AM21+AR21</f>
        <v>44903.3</v>
      </c>
      <c r="AX21" s="136"/>
      <c r="AY21" s="136"/>
      <c r="AZ21" s="136"/>
      <c r="BA21" s="136"/>
    </row>
    <row r="22" spans="2:53" ht="18.95" customHeight="1" x14ac:dyDescent="0.15">
      <c r="B22" s="146"/>
      <c r="C22" s="147"/>
      <c r="D22" s="147"/>
      <c r="E22" s="148"/>
      <c r="F22" s="129"/>
      <c r="G22" s="130"/>
      <c r="H22" s="130"/>
      <c r="I22" s="130"/>
      <c r="J22" s="153"/>
      <c r="K22" s="129"/>
      <c r="L22" s="130"/>
      <c r="M22" s="130"/>
      <c r="N22" s="130"/>
      <c r="O22" s="153"/>
      <c r="P22" s="129"/>
      <c r="Q22" s="130"/>
      <c r="R22" s="130"/>
      <c r="S22" s="130"/>
      <c r="T22" s="153"/>
      <c r="U22" s="129"/>
      <c r="V22" s="130"/>
      <c r="W22" s="130"/>
      <c r="X22" s="130"/>
      <c r="Y22" s="130"/>
      <c r="Z22" s="153"/>
      <c r="AA22" s="129"/>
      <c r="AB22" s="130"/>
      <c r="AC22" s="130"/>
      <c r="AD22" s="130"/>
      <c r="AE22" s="153"/>
      <c r="AF22" s="129"/>
      <c r="AG22" s="130"/>
      <c r="AH22" s="130"/>
      <c r="AI22" s="130"/>
      <c r="AJ22" s="130"/>
      <c r="AK22" s="137">
        <v>2</v>
      </c>
      <c r="AL22" s="137"/>
      <c r="AM22" s="138">
        <v>13020</v>
      </c>
      <c r="AN22" s="138"/>
      <c r="AO22" s="138"/>
      <c r="AP22" s="138"/>
      <c r="AQ22" s="138"/>
      <c r="AR22" s="138">
        <v>12090</v>
      </c>
      <c r="AS22" s="138"/>
      <c r="AT22" s="138"/>
      <c r="AU22" s="138"/>
      <c r="AV22" s="138"/>
      <c r="AW22" s="139">
        <f>AF21+AM22+AR22</f>
        <v>50793.3</v>
      </c>
      <c r="AX22" s="140"/>
      <c r="AY22" s="140"/>
      <c r="AZ22" s="140"/>
      <c r="BA22" s="140"/>
    </row>
    <row r="23" spans="2:53" ht="18.95" customHeight="1" x14ac:dyDescent="0.15">
      <c r="B23" s="146"/>
      <c r="C23" s="147"/>
      <c r="D23" s="147"/>
      <c r="E23" s="148"/>
      <c r="F23" s="129"/>
      <c r="G23" s="130"/>
      <c r="H23" s="130"/>
      <c r="I23" s="130"/>
      <c r="J23" s="153"/>
      <c r="K23" s="129"/>
      <c r="L23" s="130"/>
      <c r="M23" s="130"/>
      <c r="N23" s="130"/>
      <c r="O23" s="153"/>
      <c r="P23" s="129"/>
      <c r="Q23" s="130"/>
      <c r="R23" s="130"/>
      <c r="S23" s="130"/>
      <c r="T23" s="153"/>
      <c r="U23" s="129"/>
      <c r="V23" s="130"/>
      <c r="W23" s="130"/>
      <c r="X23" s="130"/>
      <c r="Y23" s="130"/>
      <c r="Z23" s="153"/>
      <c r="AA23" s="129"/>
      <c r="AB23" s="130"/>
      <c r="AC23" s="130"/>
      <c r="AD23" s="130"/>
      <c r="AE23" s="153"/>
      <c r="AF23" s="129"/>
      <c r="AG23" s="130"/>
      <c r="AH23" s="130"/>
      <c r="AI23" s="130"/>
      <c r="AJ23" s="130"/>
      <c r="AK23" s="141">
        <v>3</v>
      </c>
      <c r="AL23" s="4" t="s">
        <v>57</v>
      </c>
      <c r="AM23" s="192">
        <v>25420</v>
      </c>
      <c r="AN23" s="193"/>
      <c r="AO23" s="193"/>
      <c r="AP23" s="193"/>
      <c r="AQ23" s="194"/>
      <c r="AR23" s="118">
        <v>20150</v>
      </c>
      <c r="AS23" s="118"/>
      <c r="AT23" s="118"/>
      <c r="AU23" s="118"/>
      <c r="AV23" s="118"/>
      <c r="AW23" s="119">
        <f>AF21+AM23+AR23</f>
        <v>71253.3</v>
      </c>
      <c r="AX23" s="120"/>
      <c r="AY23" s="120"/>
      <c r="AZ23" s="120"/>
      <c r="BA23" s="120"/>
    </row>
    <row r="24" spans="2:53" ht="18.95" customHeight="1" x14ac:dyDescent="0.15">
      <c r="B24" s="149"/>
      <c r="C24" s="150"/>
      <c r="D24" s="150"/>
      <c r="E24" s="151"/>
      <c r="F24" s="129"/>
      <c r="G24" s="130"/>
      <c r="H24" s="130"/>
      <c r="I24" s="130"/>
      <c r="J24" s="153"/>
      <c r="K24" s="129"/>
      <c r="L24" s="130"/>
      <c r="M24" s="130"/>
      <c r="N24" s="130"/>
      <c r="O24" s="153"/>
      <c r="P24" s="129"/>
      <c r="Q24" s="130"/>
      <c r="R24" s="130"/>
      <c r="S24" s="130"/>
      <c r="T24" s="153"/>
      <c r="U24" s="129"/>
      <c r="V24" s="130"/>
      <c r="W24" s="130"/>
      <c r="X24" s="130"/>
      <c r="Y24" s="130"/>
      <c r="Z24" s="153"/>
      <c r="AA24" s="129"/>
      <c r="AB24" s="130"/>
      <c r="AC24" s="130"/>
      <c r="AD24" s="130"/>
      <c r="AE24" s="153"/>
      <c r="AF24" s="129"/>
      <c r="AG24" s="130"/>
      <c r="AH24" s="130"/>
      <c r="AI24" s="130"/>
      <c r="AJ24" s="130"/>
      <c r="AK24" s="142"/>
      <c r="AL24" s="5" t="s">
        <v>58</v>
      </c>
      <c r="AM24" s="195"/>
      <c r="AN24" s="196"/>
      <c r="AO24" s="196"/>
      <c r="AP24" s="196"/>
      <c r="AQ24" s="197"/>
      <c r="AR24" s="121">
        <v>42160</v>
      </c>
      <c r="AS24" s="122"/>
      <c r="AT24" s="122"/>
      <c r="AU24" s="122"/>
      <c r="AV24" s="123"/>
      <c r="AW24" s="124">
        <f>AF21+AM23+AR24</f>
        <v>93263.3</v>
      </c>
      <c r="AX24" s="125"/>
      <c r="AY24" s="125"/>
      <c r="AZ24" s="125"/>
      <c r="BA24" s="126"/>
    </row>
    <row r="25" spans="2:53" ht="18.95" customHeight="1" thickBot="1" x14ac:dyDescent="0.2">
      <c r="B25" s="155">
        <v>712</v>
      </c>
      <c r="C25" s="155"/>
      <c r="D25" s="155"/>
      <c r="E25" s="155"/>
      <c r="F25" s="131"/>
      <c r="G25" s="132"/>
      <c r="H25" s="132"/>
      <c r="I25" s="132"/>
      <c r="J25" s="154"/>
      <c r="K25" s="129"/>
      <c r="L25" s="130"/>
      <c r="M25" s="130"/>
      <c r="N25" s="130"/>
      <c r="O25" s="153"/>
      <c r="P25" s="129"/>
      <c r="Q25" s="130"/>
      <c r="R25" s="130"/>
      <c r="S25" s="130"/>
      <c r="T25" s="153"/>
      <c r="U25" s="129"/>
      <c r="V25" s="130"/>
      <c r="W25" s="130"/>
      <c r="X25" s="130"/>
      <c r="Y25" s="130"/>
      <c r="Z25" s="153"/>
      <c r="AA25" s="131"/>
      <c r="AB25" s="132"/>
      <c r="AC25" s="132"/>
      <c r="AD25" s="132"/>
      <c r="AE25" s="154"/>
      <c r="AF25" s="131"/>
      <c r="AG25" s="132"/>
      <c r="AH25" s="132"/>
      <c r="AI25" s="132"/>
      <c r="AJ25" s="132"/>
      <c r="AK25" s="114">
        <v>4</v>
      </c>
      <c r="AL25" s="114"/>
      <c r="AM25" s="115">
        <v>36301</v>
      </c>
      <c r="AN25" s="115"/>
      <c r="AO25" s="115"/>
      <c r="AP25" s="115"/>
      <c r="AQ25" s="115"/>
      <c r="AR25" s="115">
        <v>44795</v>
      </c>
      <c r="AS25" s="115"/>
      <c r="AT25" s="115"/>
      <c r="AU25" s="115"/>
      <c r="AV25" s="115"/>
      <c r="AW25" s="116">
        <f>AF21+AM25+AR25</f>
        <v>106779.3</v>
      </c>
      <c r="AX25" s="117"/>
      <c r="AY25" s="117"/>
      <c r="AZ25" s="117"/>
      <c r="BA25" s="117"/>
    </row>
    <row r="26" spans="2:53" ht="18.95" customHeight="1" thickTop="1" x14ac:dyDescent="0.15">
      <c r="B26" s="143" t="s">
        <v>47</v>
      </c>
      <c r="C26" s="144"/>
      <c r="D26" s="144"/>
      <c r="E26" s="145"/>
      <c r="F26" s="127">
        <f>B30*31</f>
        <v>24180</v>
      </c>
      <c r="G26" s="128"/>
      <c r="H26" s="128"/>
      <c r="I26" s="128"/>
      <c r="J26" s="152"/>
      <c r="K26" s="127">
        <v>403</v>
      </c>
      <c r="L26" s="128"/>
      <c r="M26" s="128"/>
      <c r="N26" s="128"/>
      <c r="O26" s="152"/>
      <c r="P26" s="127">
        <v>124</v>
      </c>
      <c r="Q26" s="128"/>
      <c r="R26" s="128"/>
      <c r="S26" s="128"/>
      <c r="T26" s="152"/>
      <c r="U26" s="127">
        <v>1116</v>
      </c>
      <c r="V26" s="128"/>
      <c r="W26" s="128"/>
      <c r="X26" s="128"/>
      <c r="Y26" s="128"/>
      <c r="Z26" s="152"/>
      <c r="AA26" s="127">
        <f t="shared" si="0"/>
        <v>2143.3000000000002</v>
      </c>
      <c r="AB26" s="128"/>
      <c r="AC26" s="128"/>
      <c r="AD26" s="128"/>
      <c r="AE26" s="152"/>
      <c r="AF26" s="127">
        <f>SUM(F26:AE30)</f>
        <v>27966.3</v>
      </c>
      <c r="AG26" s="128"/>
      <c r="AH26" s="128"/>
      <c r="AI26" s="128"/>
      <c r="AJ26" s="128"/>
      <c r="AK26" s="133">
        <v>1</v>
      </c>
      <c r="AL26" s="133"/>
      <c r="AM26" s="134">
        <v>9920</v>
      </c>
      <c r="AN26" s="134"/>
      <c r="AO26" s="134"/>
      <c r="AP26" s="134"/>
      <c r="AQ26" s="134"/>
      <c r="AR26" s="134">
        <v>9300</v>
      </c>
      <c r="AS26" s="134"/>
      <c r="AT26" s="134"/>
      <c r="AU26" s="134"/>
      <c r="AV26" s="134"/>
      <c r="AW26" s="135">
        <f t="shared" ref="AW26" si="1">AF26+AM26+AR26</f>
        <v>47186.3</v>
      </c>
      <c r="AX26" s="136"/>
      <c r="AY26" s="136"/>
      <c r="AZ26" s="136"/>
      <c r="BA26" s="136"/>
    </row>
    <row r="27" spans="2:53" ht="18.95" customHeight="1" x14ac:dyDescent="0.15">
      <c r="B27" s="146"/>
      <c r="C27" s="147"/>
      <c r="D27" s="147"/>
      <c r="E27" s="148"/>
      <c r="F27" s="129"/>
      <c r="G27" s="130"/>
      <c r="H27" s="130"/>
      <c r="I27" s="130"/>
      <c r="J27" s="153"/>
      <c r="K27" s="129"/>
      <c r="L27" s="130"/>
      <c r="M27" s="130"/>
      <c r="N27" s="130"/>
      <c r="O27" s="153"/>
      <c r="P27" s="129"/>
      <c r="Q27" s="130"/>
      <c r="R27" s="130"/>
      <c r="S27" s="130"/>
      <c r="T27" s="153"/>
      <c r="U27" s="129"/>
      <c r="V27" s="130"/>
      <c r="W27" s="130"/>
      <c r="X27" s="130"/>
      <c r="Y27" s="130"/>
      <c r="Z27" s="153"/>
      <c r="AA27" s="129"/>
      <c r="AB27" s="130"/>
      <c r="AC27" s="130"/>
      <c r="AD27" s="130"/>
      <c r="AE27" s="153"/>
      <c r="AF27" s="129"/>
      <c r="AG27" s="130"/>
      <c r="AH27" s="130"/>
      <c r="AI27" s="130"/>
      <c r="AJ27" s="130"/>
      <c r="AK27" s="137">
        <v>2</v>
      </c>
      <c r="AL27" s="137"/>
      <c r="AM27" s="138">
        <v>13020</v>
      </c>
      <c r="AN27" s="138"/>
      <c r="AO27" s="138"/>
      <c r="AP27" s="138"/>
      <c r="AQ27" s="138"/>
      <c r="AR27" s="138">
        <v>12090</v>
      </c>
      <c r="AS27" s="138"/>
      <c r="AT27" s="138"/>
      <c r="AU27" s="138"/>
      <c r="AV27" s="138"/>
      <c r="AW27" s="139">
        <f t="shared" ref="AW27" si="2">AF26+AM27+AR27</f>
        <v>53076.3</v>
      </c>
      <c r="AX27" s="140"/>
      <c r="AY27" s="140"/>
      <c r="AZ27" s="140"/>
      <c r="BA27" s="140"/>
    </row>
    <row r="28" spans="2:53" ht="18.95" customHeight="1" x14ac:dyDescent="0.15">
      <c r="B28" s="146"/>
      <c r="C28" s="147"/>
      <c r="D28" s="147"/>
      <c r="E28" s="148"/>
      <c r="F28" s="129"/>
      <c r="G28" s="130"/>
      <c r="H28" s="130"/>
      <c r="I28" s="130"/>
      <c r="J28" s="153"/>
      <c r="K28" s="129"/>
      <c r="L28" s="130"/>
      <c r="M28" s="130"/>
      <c r="N28" s="130"/>
      <c r="O28" s="153"/>
      <c r="P28" s="129"/>
      <c r="Q28" s="130"/>
      <c r="R28" s="130"/>
      <c r="S28" s="130"/>
      <c r="T28" s="153"/>
      <c r="U28" s="129"/>
      <c r="V28" s="130"/>
      <c r="W28" s="130"/>
      <c r="X28" s="130"/>
      <c r="Y28" s="130"/>
      <c r="Z28" s="153"/>
      <c r="AA28" s="129"/>
      <c r="AB28" s="130"/>
      <c r="AC28" s="130"/>
      <c r="AD28" s="130"/>
      <c r="AE28" s="153"/>
      <c r="AF28" s="129"/>
      <c r="AG28" s="130"/>
      <c r="AH28" s="130"/>
      <c r="AI28" s="130"/>
      <c r="AJ28" s="130"/>
      <c r="AK28" s="141">
        <v>3</v>
      </c>
      <c r="AL28" s="4" t="s">
        <v>57</v>
      </c>
      <c r="AM28" s="192">
        <v>25420</v>
      </c>
      <c r="AN28" s="193"/>
      <c r="AO28" s="193"/>
      <c r="AP28" s="193"/>
      <c r="AQ28" s="194"/>
      <c r="AR28" s="118">
        <v>20150</v>
      </c>
      <c r="AS28" s="118"/>
      <c r="AT28" s="118"/>
      <c r="AU28" s="118"/>
      <c r="AV28" s="118"/>
      <c r="AW28" s="119">
        <f>AF26+AM28+AR28</f>
        <v>73536.3</v>
      </c>
      <c r="AX28" s="120"/>
      <c r="AY28" s="120"/>
      <c r="AZ28" s="120"/>
      <c r="BA28" s="120"/>
    </row>
    <row r="29" spans="2:53" ht="18.95" customHeight="1" x14ac:dyDescent="0.15">
      <c r="B29" s="149"/>
      <c r="C29" s="150"/>
      <c r="D29" s="150"/>
      <c r="E29" s="151"/>
      <c r="F29" s="129"/>
      <c r="G29" s="130"/>
      <c r="H29" s="130"/>
      <c r="I29" s="130"/>
      <c r="J29" s="153"/>
      <c r="K29" s="129"/>
      <c r="L29" s="130"/>
      <c r="M29" s="130"/>
      <c r="N29" s="130"/>
      <c r="O29" s="153"/>
      <c r="P29" s="129"/>
      <c r="Q29" s="130"/>
      <c r="R29" s="130"/>
      <c r="S29" s="130"/>
      <c r="T29" s="153"/>
      <c r="U29" s="129"/>
      <c r="V29" s="130"/>
      <c r="W29" s="130"/>
      <c r="X29" s="130"/>
      <c r="Y29" s="130"/>
      <c r="Z29" s="153"/>
      <c r="AA29" s="129"/>
      <c r="AB29" s="130"/>
      <c r="AC29" s="130"/>
      <c r="AD29" s="130"/>
      <c r="AE29" s="153"/>
      <c r="AF29" s="129"/>
      <c r="AG29" s="130"/>
      <c r="AH29" s="130"/>
      <c r="AI29" s="130"/>
      <c r="AJ29" s="130"/>
      <c r="AK29" s="142"/>
      <c r="AL29" s="5" t="s">
        <v>58</v>
      </c>
      <c r="AM29" s="195"/>
      <c r="AN29" s="196"/>
      <c r="AO29" s="196"/>
      <c r="AP29" s="196"/>
      <c r="AQ29" s="197"/>
      <c r="AR29" s="121">
        <v>42160</v>
      </c>
      <c r="AS29" s="122"/>
      <c r="AT29" s="122"/>
      <c r="AU29" s="122"/>
      <c r="AV29" s="123"/>
      <c r="AW29" s="124">
        <f>AF26+AM28+AR29</f>
        <v>95546.3</v>
      </c>
      <c r="AX29" s="125"/>
      <c r="AY29" s="125"/>
      <c r="AZ29" s="125"/>
      <c r="BA29" s="126"/>
    </row>
    <row r="30" spans="2:53" ht="18.95" customHeight="1" thickBot="1" x14ac:dyDescent="0.2">
      <c r="B30" s="155">
        <v>780</v>
      </c>
      <c r="C30" s="155"/>
      <c r="D30" s="155"/>
      <c r="E30" s="155"/>
      <c r="F30" s="131"/>
      <c r="G30" s="132"/>
      <c r="H30" s="132"/>
      <c r="I30" s="132"/>
      <c r="J30" s="154"/>
      <c r="K30" s="129"/>
      <c r="L30" s="130"/>
      <c r="M30" s="130"/>
      <c r="N30" s="130"/>
      <c r="O30" s="153"/>
      <c r="P30" s="129"/>
      <c r="Q30" s="130"/>
      <c r="R30" s="130"/>
      <c r="S30" s="130"/>
      <c r="T30" s="153"/>
      <c r="U30" s="129"/>
      <c r="V30" s="130"/>
      <c r="W30" s="130"/>
      <c r="X30" s="130"/>
      <c r="Y30" s="130"/>
      <c r="Z30" s="153"/>
      <c r="AA30" s="131"/>
      <c r="AB30" s="132"/>
      <c r="AC30" s="132"/>
      <c r="AD30" s="132"/>
      <c r="AE30" s="154"/>
      <c r="AF30" s="131"/>
      <c r="AG30" s="132"/>
      <c r="AH30" s="132"/>
      <c r="AI30" s="132"/>
      <c r="AJ30" s="132"/>
      <c r="AK30" s="114">
        <v>4</v>
      </c>
      <c r="AL30" s="114"/>
      <c r="AM30" s="115">
        <v>36301</v>
      </c>
      <c r="AN30" s="115"/>
      <c r="AO30" s="115"/>
      <c r="AP30" s="115"/>
      <c r="AQ30" s="115"/>
      <c r="AR30" s="115">
        <v>44795</v>
      </c>
      <c r="AS30" s="115"/>
      <c r="AT30" s="115"/>
      <c r="AU30" s="115"/>
      <c r="AV30" s="115"/>
      <c r="AW30" s="116">
        <f t="shared" ref="AW30" si="3">AF26+AM30+AR30</f>
        <v>109062.3</v>
      </c>
      <c r="AX30" s="117"/>
      <c r="AY30" s="117"/>
      <c r="AZ30" s="117"/>
      <c r="BA30" s="117"/>
    </row>
    <row r="31" spans="2:53" ht="18.95" customHeight="1" thickTop="1" x14ac:dyDescent="0.15">
      <c r="B31" s="143" t="s">
        <v>48</v>
      </c>
      <c r="C31" s="144"/>
      <c r="D31" s="144"/>
      <c r="E31" s="145"/>
      <c r="F31" s="127">
        <f>B35*31</f>
        <v>26257</v>
      </c>
      <c r="G31" s="128"/>
      <c r="H31" s="128"/>
      <c r="I31" s="128"/>
      <c r="J31" s="152"/>
      <c r="K31" s="127">
        <v>403</v>
      </c>
      <c r="L31" s="128"/>
      <c r="M31" s="128"/>
      <c r="N31" s="128"/>
      <c r="O31" s="152"/>
      <c r="P31" s="127">
        <v>124</v>
      </c>
      <c r="Q31" s="128"/>
      <c r="R31" s="128"/>
      <c r="S31" s="128"/>
      <c r="T31" s="152"/>
      <c r="U31" s="127">
        <v>1116</v>
      </c>
      <c r="V31" s="128"/>
      <c r="W31" s="128"/>
      <c r="X31" s="128"/>
      <c r="Y31" s="128"/>
      <c r="Z31" s="152"/>
      <c r="AA31" s="127">
        <f t="shared" si="0"/>
        <v>2315.6999999999998</v>
      </c>
      <c r="AB31" s="128"/>
      <c r="AC31" s="128"/>
      <c r="AD31" s="128"/>
      <c r="AE31" s="152"/>
      <c r="AF31" s="127">
        <f>SUM(F31:AE35)</f>
        <v>30215.7</v>
      </c>
      <c r="AG31" s="128"/>
      <c r="AH31" s="128"/>
      <c r="AI31" s="128"/>
      <c r="AJ31" s="128"/>
      <c r="AK31" s="133">
        <v>1</v>
      </c>
      <c r="AL31" s="133"/>
      <c r="AM31" s="134">
        <v>9920</v>
      </c>
      <c r="AN31" s="134"/>
      <c r="AO31" s="134"/>
      <c r="AP31" s="134"/>
      <c r="AQ31" s="134"/>
      <c r="AR31" s="134">
        <v>9300</v>
      </c>
      <c r="AS31" s="134"/>
      <c r="AT31" s="134"/>
      <c r="AU31" s="134"/>
      <c r="AV31" s="134"/>
      <c r="AW31" s="135">
        <f t="shared" ref="AW31" si="4">AF31+AM31+AR31</f>
        <v>49435.7</v>
      </c>
      <c r="AX31" s="136"/>
      <c r="AY31" s="136"/>
      <c r="AZ31" s="136"/>
      <c r="BA31" s="136"/>
    </row>
    <row r="32" spans="2:53" ht="18.95" customHeight="1" x14ac:dyDescent="0.15">
      <c r="B32" s="146"/>
      <c r="C32" s="147"/>
      <c r="D32" s="147"/>
      <c r="E32" s="148"/>
      <c r="F32" s="129"/>
      <c r="G32" s="130"/>
      <c r="H32" s="130"/>
      <c r="I32" s="130"/>
      <c r="J32" s="153"/>
      <c r="K32" s="129"/>
      <c r="L32" s="130"/>
      <c r="M32" s="130"/>
      <c r="N32" s="130"/>
      <c r="O32" s="153"/>
      <c r="P32" s="129"/>
      <c r="Q32" s="130"/>
      <c r="R32" s="130"/>
      <c r="S32" s="130"/>
      <c r="T32" s="153"/>
      <c r="U32" s="129"/>
      <c r="V32" s="130"/>
      <c r="W32" s="130"/>
      <c r="X32" s="130"/>
      <c r="Y32" s="130"/>
      <c r="Z32" s="153"/>
      <c r="AA32" s="129"/>
      <c r="AB32" s="130"/>
      <c r="AC32" s="130"/>
      <c r="AD32" s="130"/>
      <c r="AE32" s="153"/>
      <c r="AF32" s="129"/>
      <c r="AG32" s="130"/>
      <c r="AH32" s="130"/>
      <c r="AI32" s="130"/>
      <c r="AJ32" s="130"/>
      <c r="AK32" s="137">
        <v>2</v>
      </c>
      <c r="AL32" s="137"/>
      <c r="AM32" s="138">
        <v>13020</v>
      </c>
      <c r="AN32" s="138"/>
      <c r="AO32" s="138"/>
      <c r="AP32" s="138"/>
      <c r="AQ32" s="138"/>
      <c r="AR32" s="138">
        <v>12090</v>
      </c>
      <c r="AS32" s="138"/>
      <c r="AT32" s="138"/>
      <c r="AU32" s="138"/>
      <c r="AV32" s="138"/>
      <c r="AW32" s="139">
        <f t="shared" ref="AW32" si="5">AF31+AM32+AR32</f>
        <v>55325.7</v>
      </c>
      <c r="AX32" s="140"/>
      <c r="AY32" s="140"/>
      <c r="AZ32" s="140"/>
      <c r="BA32" s="140"/>
    </row>
    <row r="33" spans="2:53" ht="18.95" customHeight="1" x14ac:dyDescent="0.15">
      <c r="B33" s="146"/>
      <c r="C33" s="147"/>
      <c r="D33" s="147"/>
      <c r="E33" s="148"/>
      <c r="F33" s="129"/>
      <c r="G33" s="130"/>
      <c r="H33" s="130"/>
      <c r="I33" s="130"/>
      <c r="J33" s="153"/>
      <c r="K33" s="129"/>
      <c r="L33" s="130"/>
      <c r="M33" s="130"/>
      <c r="N33" s="130"/>
      <c r="O33" s="153"/>
      <c r="P33" s="129"/>
      <c r="Q33" s="130"/>
      <c r="R33" s="130"/>
      <c r="S33" s="130"/>
      <c r="T33" s="153"/>
      <c r="U33" s="129"/>
      <c r="V33" s="130"/>
      <c r="W33" s="130"/>
      <c r="X33" s="130"/>
      <c r="Y33" s="130"/>
      <c r="Z33" s="153"/>
      <c r="AA33" s="129"/>
      <c r="AB33" s="130"/>
      <c r="AC33" s="130"/>
      <c r="AD33" s="130"/>
      <c r="AE33" s="153"/>
      <c r="AF33" s="129"/>
      <c r="AG33" s="130"/>
      <c r="AH33" s="130"/>
      <c r="AI33" s="130"/>
      <c r="AJ33" s="130"/>
      <c r="AK33" s="141">
        <v>3</v>
      </c>
      <c r="AL33" s="4" t="s">
        <v>57</v>
      </c>
      <c r="AM33" s="192">
        <v>25420</v>
      </c>
      <c r="AN33" s="193"/>
      <c r="AO33" s="193"/>
      <c r="AP33" s="193"/>
      <c r="AQ33" s="194"/>
      <c r="AR33" s="118">
        <v>20150</v>
      </c>
      <c r="AS33" s="118"/>
      <c r="AT33" s="118"/>
      <c r="AU33" s="118"/>
      <c r="AV33" s="118"/>
      <c r="AW33" s="119">
        <f>AF31+AM33+AR33</f>
        <v>75785.7</v>
      </c>
      <c r="AX33" s="120"/>
      <c r="AY33" s="120"/>
      <c r="AZ33" s="120"/>
      <c r="BA33" s="120"/>
    </row>
    <row r="34" spans="2:53" ht="18.95" customHeight="1" x14ac:dyDescent="0.15">
      <c r="B34" s="149"/>
      <c r="C34" s="150"/>
      <c r="D34" s="150"/>
      <c r="E34" s="151"/>
      <c r="F34" s="129"/>
      <c r="G34" s="130"/>
      <c r="H34" s="130"/>
      <c r="I34" s="130"/>
      <c r="J34" s="153"/>
      <c r="K34" s="129"/>
      <c r="L34" s="130"/>
      <c r="M34" s="130"/>
      <c r="N34" s="130"/>
      <c r="O34" s="153"/>
      <c r="P34" s="129"/>
      <c r="Q34" s="130"/>
      <c r="R34" s="130"/>
      <c r="S34" s="130"/>
      <c r="T34" s="153"/>
      <c r="U34" s="129"/>
      <c r="V34" s="130"/>
      <c r="W34" s="130"/>
      <c r="X34" s="130"/>
      <c r="Y34" s="130"/>
      <c r="Z34" s="153"/>
      <c r="AA34" s="129"/>
      <c r="AB34" s="130"/>
      <c r="AC34" s="130"/>
      <c r="AD34" s="130"/>
      <c r="AE34" s="153"/>
      <c r="AF34" s="129"/>
      <c r="AG34" s="130"/>
      <c r="AH34" s="130"/>
      <c r="AI34" s="130"/>
      <c r="AJ34" s="130"/>
      <c r="AK34" s="142"/>
      <c r="AL34" s="5" t="s">
        <v>58</v>
      </c>
      <c r="AM34" s="195"/>
      <c r="AN34" s="196"/>
      <c r="AO34" s="196"/>
      <c r="AP34" s="196"/>
      <c r="AQ34" s="197"/>
      <c r="AR34" s="121">
        <v>42160</v>
      </c>
      <c r="AS34" s="122"/>
      <c r="AT34" s="122"/>
      <c r="AU34" s="122"/>
      <c r="AV34" s="123"/>
      <c r="AW34" s="124">
        <f>AF31+AM33+AR34</f>
        <v>97795.7</v>
      </c>
      <c r="AX34" s="125"/>
      <c r="AY34" s="125"/>
      <c r="AZ34" s="125"/>
      <c r="BA34" s="126"/>
    </row>
    <row r="35" spans="2:53" ht="18.95" customHeight="1" thickBot="1" x14ac:dyDescent="0.2">
      <c r="B35" s="155">
        <v>847</v>
      </c>
      <c r="C35" s="155"/>
      <c r="D35" s="155"/>
      <c r="E35" s="155"/>
      <c r="F35" s="131"/>
      <c r="G35" s="132"/>
      <c r="H35" s="132"/>
      <c r="I35" s="132"/>
      <c r="J35" s="154"/>
      <c r="K35" s="129"/>
      <c r="L35" s="130"/>
      <c r="M35" s="130"/>
      <c r="N35" s="130"/>
      <c r="O35" s="153"/>
      <c r="P35" s="129"/>
      <c r="Q35" s="130"/>
      <c r="R35" s="130"/>
      <c r="S35" s="130"/>
      <c r="T35" s="153"/>
      <c r="U35" s="129"/>
      <c r="V35" s="130"/>
      <c r="W35" s="130"/>
      <c r="X35" s="130"/>
      <c r="Y35" s="130"/>
      <c r="Z35" s="153"/>
      <c r="AA35" s="129"/>
      <c r="AB35" s="130"/>
      <c r="AC35" s="132"/>
      <c r="AD35" s="132"/>
      <c r="AE35" s="154"/>
      <c r="AF35" s="131"/>
      <c r="AG35" s="132"/>
      <c r="AH35" s="132"/>
      <c r="AI35" s="132"/>
      <c r="AJ35" s="132"/>
      <c r="AK35" s="114">
        <v>4</v>
      </c>
      <c r="AL35" s="114"/>
      <c r="AM35" s="115">
        <v>36301</v>
      </c>
      <c r="AN35" s="115"/>
      <c r="AO35" s="115"/>
      <c r="AP35" s="115"/>
      <c r="AQ35" s="115"/>
      <c r="AR35" s="115">
        <v>44795</v>
      </c>
      <c r="AS35" s="115"/>
      <c r="AT35" s="115"/>
      <c r="AU35" s="115"/>
      <c r="AV35" s="115"/>
      <c r="AW35" s="116">
        <f t="shared" ref="AW35" si="6">AF31+AM35+AR35</f>
        <v>111311.7</v>
      </c>
      <c r="AX35" s="117"/>
      <c r="AY35" s="117"/>
      <c r="AZ35" s="117"/>
      <c r="BA35" s="117"/>
    </row>
    <row r="36" spans="2:53" ht="18.95" customHeight="1" thickTop="1" x14ac:dyDescent="0.15">
      <c r="B36" s="6"/>
      <c r="C36" s="6"/>
      <c r="D36" s="6"/>
      <c r="E36" s="6"/>
      <c r="F36" s="6"/>
      <c r="G36" s="6"/>
      <c r="H36" s="6"/>
      <c r="I36" s="6"/>
      <c r="J36" s="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spans="2:53" ht="18.95" customHeight="1" thickBot="1" x14ac:dyDescent="0.2">
      <c r="B37" s="91" t="s">
        <v>18</v>
      </c>
      <c r="C37" s="91"/>
      <c r="D37" s="91"/>
      <c r="E37" s="91"/>
      <c r="F37" s="108"/>
      <c r="G37" s="108"/>
      <c r="H37" s="108"/>
      <c r="I37" s="108" t="s">
        <v>52</v>
      </c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</row>
    <row r="38" spans="2:53" ht="18.95" customHeight="1" thickTop="1" x14ac:dyDescent="0.15">
      <c r="B38" s="90" t="s">
        <v>19</v>
      </c>
      <c r="C38" s="90"/>
      <c r="D38" s="90"/>
      <c r="E38" s="90"/>
      <c r="F38" s="105" t="s">
        <v>59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7"/>
    </row>
    <row r="39" spans="2:53" ht="18.95" customHeight="1" x14ac:dyDescent="0.15">
      <c r="B39" s="90" t="s">
        <v>20</v>
      </c>
      <c r="C39" s="90"/>
      <c r="D39" s="90"/>
      <c r="E39" s="90"/>
      <c r="F39" s="109" t="s">
        <v>60</v>
      </c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1" t="s">
        <v>101</v>
      </c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3"/>
    </row>
    <row r="40" spans="2:53" ht="18.95" customHeight="1" x14ac:dyDescent="0.15">
      <c r="B40" s="90" t="s">
        <v>21</v>
      </c>
      <c r="C40" s="90"/>
      <c r="D40" s="90"/>
      <c r="E40" s="90"/>
      <c r="F40" s="91" t="s">
        <v>57</v>
      </c>
      <c r="G40" s="93" t="s">
        <v>61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5"/>
    </row>
    <row r="41" spans="2:53" ht="18.95" customHeight="1" x14ac:dyDescent="0.15">
      <c r="B41" s="90"/>
      <c r="C41" s="90"/>
      <c r="D41" s="90"/>
      <c r="E41" s="90"/>
      <c r="F41" s="92"/>
      <c r="G41" s="96" t="s">
        <v>63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8"/>
    </row>
    <row r="42" spans="2:53" ht="18.95" customHeight="1" x14ac:dyDescent="0.15">
      <c r="B42" s="90"/>
      <c r="C42" s="90"/>
      <c r="D42" s="90"/>
      <c r="E42" s="90"/>
      <c r="F42" s="91" t="s">
        <v>58</v>
      </c>
      <c r="G42" s="93" t="s">
        <v>62</v>
      </c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5"/>
    </row>
    <row r="43" spans="2:53" ht="18.95" customHeight="1" x14ac:dyDescent="0.15">
      <c r="B43" s="90"/>
      <c r="C43" s="90"/>
      <c r="D43" s="90"/>
      <c r="E43" s="90"/>
      <c r="F43" s="92"/>
      <c r="G43" s="96" t="s">
        <v>64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8"/>
    </row>
    <row r="44" spans="2:53" ht="18.95" customHeight="1" x14ac:dyDescent="0.15">
      <c r="B44" s="99" t="s">
        <v>22</v>
      </c>
      <c r="C44" s="100"/>
      <c r="D44" s="100"/>
      <c r="E44" s="101"/>
      <c r="F44" s="102" t="s">
        <v>65</v>
      </c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4"/>
    </row>
    <row r="45" spans="2:53" ht="18.95" customHeight="1" x14ac:dyDescent="0.15">
      <c r="B45" s="8"/>
      <c r="C45" s="8"/>
      <c r="D45" s="8"/>
      <c r="E45" s="8"/>
      <c r="F45" s="8"/>
      <c r="G45" s="8"/>
      <c r="H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8.95" customHeight="1" x14ac:dyDescent="0.15">
      <c r="B46" s="81" t="s">
        <v>39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AD46" s="10"/>
      <c r="AE46" s="11"/>
      <c r="AF46" s="11"/>
      <c r="AG46" s="11"/>
      <c r="AH46" s="11"/>
      <c r="AI46" s="11"/>
      <c r="AJ46" s="11"/>
      <c r="AK46" s="11"/>
      <c r="AL46" s="11"/>
      <c r="AM46" s="11"/>
      <c r="AN46" s="82" t="s">
        <v>40</v>
      </c>
      <c r="AO46" s="82"/>
      <c r="AP46" s="82"/>
      <c r="AQ46" s="82"/>
      <c r="AR46" s="83"/>
      <c r="AS46" s="83"/>
      <c r="AT46" s="83"/>
      <c r="AU46" s="83"/>
      <c r="AV46" s="83"/>
      <c r="AW46" s="83"/>
      <c r="AX46" s="83"/>
      <c r="AY46" s="83"/>
      <c r="AZ46" s="83"/>
      <c r="BA46" s="11"/>
    </row>
    <row r="47" spans="2:53" ht="18.95" customHeight="1" x14ac:dyDescent="0.15">
      <c r="B47" s="85" t="s">
        <v>28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79"/>
      <c r="AC47" s="80" t="s">
        <v>29</v>
      </c>
      <c r="AD47" s="80"/>
      <c r="AE47" s="80"/>
      <c r="AF47" s="80"/>
      <c r="AG47" s="80"/>
      <c r="AH47" s="80"/>
      <c r="AI47" s="80"/>
      <c r="AJ47" s="80"/>
      <c r="AK47" s="80"/>
      <c r="AL47" s="80"/>
      <c r="AM47" s="12"/>
      <c r="AN47" s="48" t="s">
        <v>5</v>
      </c>
      <c r="AO47" s="48"/>
      <c r="AP47" s="48"/>
      <c r="AQ47" s="48"/>
      <c r="AR47" s="89" t="s">
        <v>73</v>
      </c>
      <c r="AS47" s="89"/>
      <c r="AT47" s="89"/>
      <c r="AU47" s="89"/>
      <c r="AV47" s="89"/>
      <c r="AW47" s="89"/>
      <c r="AX47" s="89"/>
      <c r="AY47" s="89"/>
      <c r="AZ47" s="89"/>
      <c r="BA47" s="89"/>
    </row>
    <row r="48" spans="2:53" ht="18.95" customHeight="1" x14ac:dyDescent="0.15">
      <c r="B48" s="84"/>
      <c r="C48" s="84"/>
      <c r="D48" s="84"/>
      <c r="E48" s="84"/>
      <c r="F48" s="80" t="s">
        <v>23</v>
      </c>
      <c r="G48" s="80"/>
      <c r="H48" s="80"/>
      <c r="I48" s="80"/>
      <c r="J48" s="80" t="s">
        <v>24</v>
      </c>
      <c r="K48" s="80"/>
      <c r="L48" s="80"/>
      <c r="M48" s="80"/>
      <c r="N48" s="85" t="s">
        <v>74</v>
      </c>
      <c r="O48" s="86"/>
      <c r="P48" s="86"/>
      <c r="Q48" s="86"/>
      <c r="R48" s="79"/>
      <c r="S48" s="87" t="s">
        <v>75</v>
      </c>
      <c r="T48" s="80"/>
      <c r="U48" s="80"/>
      <c r="V48" s="80"/>
      <c r="W48" s="80"/>
      <c r="X48" s="80" t="s">
        <v>25</v>
      </c>
      <c r="Y48" s="80"/>
      <c r="Z48" s="80"/>
      <c r="AA48" s="80"/>
      <c r="AB48" s="80"/>
      <c r="AC48" s="80" t="s">
        <v>26</v>
      </c>
      <c r="AD48" s="80"/>
      <c r="AE48" s="80"/>
      <c r="AF48" s="80"/>
      <c r="AG48" s="88"/>
      <c r="AH48" s="79" t="s">
        <v>27</v>
      </c>
      <c r="AI48" s="80"/>
      <c r="AJ48" s="80"/>
      <c r="AK48" s="80"/>
      <c r="AL48" s="80"/>
      <c r="AM48" s="12"/>
      <c r="AN48" s="48" t="s">
        <v>6</v>
      </c>
      <c r="AO48" s="48"/>
      <c r="AP48" s="48"/>
      <c r="AQ48" s="48"/>
      <c r="AR48" s="46" t="s">
        <v>76</v>
      </c>
      <c r="AS48" s="46"/>
      <c r="AT48" s="46"/>
      <c r="AU48" s="46"/>
      <c r="AV48" s="46"/>
      <c r="AW48" s="46"/>
      <c r="AX48" s="46"/>
      <c r="AY48" s="46"/>
      <c r="AZ48" s="46"/>
      <c r="BA48" s="46"/>
    </row>
    <row r="49" spans="2:54" ht="18.95" customHeight="1" x14ac:dyDescent="0.15">
      <c r="B49" s="67" t="s">
        <v>30</v>
      </c>
      <c r="C49" s="66"/>
      <c r="D49" s="66"/>
      <c r="E49" s="66"/>
      <c r="F49" s="66" t="s">
        <v>77</v>
      </c>
      <c r="G49" s="66"/>
      <c r="H49" s="66"/>
      <c r="I49" s="66"/>
      <c r="J49" s="66" t="s">
        <v>78</v>
      </c>
      <c r="K49" s="66"/>
      <c r="L49" s="66"/>
      <c r="M49" s="66"/>
      <c r="N49" s="75" t="s">
        <v>79</v>
      </c>
      <c r="O49" s="76"/>
      <c r="P49" s="76"/>
      <c r="Q49" s="76"/>
      <c r="R49" s="77"/>
      <c r="S49" s="78" t="s">
        <v>80</v>
      </c>
      <c r="T49" s="78"/>
      <c r="U49" s="78"/>
      <c r="V49" s="78"/>
      <c r="W49" s="78"/>
      <c r="X49" s="78" t="s">
        <v>81</v>
      </c>
      <c r="Y49" s="78"/>
      <c r="Z49" s="78"/>
      <c r="AA49" s="78"/>
      <c r="AB49" s="78"/>
      <c r="AC49" s="71" t="s">
        <v>82</v>
      </c>
      <c r="AD49" s="71"/>
      <c r="AE49" s="71"/>
      <c r="AF49" s="71"/>
      <c r="AG49" s="72"/>
      <c r="AH49" s="73" t="s">
        <v>83</v>
      </c>
      <c r="AI49" s="71"/>
      <c r="AJ49" s="71"/>
      <c r="AK49" s="71"/>
      <c r="AL49" s="71"/>
      <c r="AM49" s="13"/>
      <c r="AN49" s="48" t="s">
        <v>7</v>
      </c>
      <c r="AO49" s="48"/>
      <c r="AP49" s="48"/>
      <c r="AQ49" s="48"/>
      <c r="AR49" s="74" t="s">
        <v>84</v>
      </c>
      <c r="AS49" s="74"/>
      <c r="AT49" s="74"/>
      <c r="AU49" s="74"/>
      <c r="AV49" s="74"/>
      <c r="AW49" s="74"/>
      <c r="AX49" s="74"/>
      <c r="AY49" s="74"/>
      <c r="AZ49" s="74"/>
      <c r="BA49" s="74"/>
      <c r="BB49" s="12"/>
    </row>
    <row r="50" spans="2:54" ht="18.95" customHeight="1" x14ac:dyDescent="0.15">
      <c r="B50" s="66" t="s">
        <v>85</v>
      </c>
      <c r="C50" s="66"/>
      <c r="D50" s="66"/>
      <c r="E50" s="66"/>
      <c r="F50" s="67" t="s">
        <v>50</v>
      </c>
      <c r="G50" s="67"/>
      <c r="H50" s="67"/>
      <c r="I50" s="67"/>
      <c r="J50" s="67" t="s">
        <v>53</v>
      </c>
      <c r="K50" s="67"/>
      <c r="L50" s="67"/>
      <c r="M50" s="67"/>
      <c r="N50" s="68" t="s">
        <v>51</v>
      </c>
      <c r="O50" s="69"/>
      <c r="P50" s="69"/>
      <c r="Q50" s="69"/>
      <c r="R50" s="70"/>
      <c r="S50" s="67" t="s">
        <v>51</v>
      </c>
      <c r="T50" s="67"/>
      <c r="U50" s="67"/>
      <c r="V50" s="67"/>
      <c r="W50" s="67"/>
      <c r="X50" s="67" t="s">
        <v>54</v>
      </c>
      <c r="Y50" s="67"/>
      <c r="Z50" s="67"/>
      <c r="AA50" s="67"/>
      <c r="AB50" s="67"/>
      <c r="AC50" s="54" t="s">
        <v>42</v>
      </c>
      <c r="AD50" s="54"/>
      <c r="AE50" s="54"/>
      <c r="AF50" s="54"/>
      <c r="AG50" s="55"/>
      <c r="AH50" s="56" t="s">
        <v>43</v>
      </c>
      <c r="AI50" s="54"/>
      <c r="AJ50" s="54"/>
      <c r="AK50" s="54"/>
      <c r="AL50" s="54"/>
      <c r="AM50" s="13"/>
      <c r="AN50" s="57" t="s">
        <v>31</v>
      </c>
      <c r="AO50" s="58"/>
      <c r="AP50" s="58"/>
      <c r="AQ50" s="59"/>
      <c r="AR50" s="46" t="s">
        <v>86</v>
      </c>
      <c r="AS50" s="46"/>
      <c r="AT50" s="46"/>
      <c r="AU50" s="46"/>
      <c r="AV50" s="46"/>
      <c r="AW50" s="46"/>
      <c r="AX50" s="46"/>
      <c r="AY50" s="46"/>
      <c r="AZ50" s="46"/>
      <c r="BA50" s="46"/>
      <c r="BB50" s="12"/>
    </row>
    <row r="51" spans="2:54" ht="18.95" customHeight="1" x14ac:dyDescent="0.15">
      <c r="AD51" s="10"/>
      <c r="AE51" s="10"/>
      <c r="AF51" s="10"/>
      <c r="AG51" s="10"/>
      <c r="AH51" s="10"/>
      <c r="AI51" s="14"/>
      <c r="AJ51" s="14"/>
      <c r="AK51" s="14"/>
      <c r="AL51" s="14"/>
      <c r="AM51" s="14"/>
      <c r="AN51" s="60"/>
      <c r="AO51" s="61"/>
      <c r="AP51" s="61"/>
      <c r="AQ51" s="62"/>
      <c r="AR51" s="53" t="s">
        <v>87</v>
      </c>
      <c r="AS51" s="53"/>
      <c r="AT51" s="53"/>
      <c r="AU51" s="53"/>
      <c r="AV51" s="53"/>
      <c r="AW51" s="53"/>
      <c r="AX51" s="53"/>
      <c r="AY51" s="53"/>
      <c r="AZ51" s="53"/>
      <c r="BA51" s="53"/>
      <c r="BB51" s="15"/>
    </row>
    <row r="52" spans="2:54" ht="18.95" customHeight="1" x14ac:dyDescent="0.15">
      <c r="AD52" s="10"/>
      <c r="AE52" s="10"/>
      <c r="AF52" s="10"/>
      <c r="AG52" s="10"/>
      <c r="AH52" s="10"/>
      <c r="AI52" s="14"/>
      <c r="AJ52" s="14"/>
      <c r="AK52" s="14"/>
      <c r="AL52" s="14"/>
      <c r="AM52" s="14"/>
      <c r="AN52" s="63"/>
      <c r="AO52" s="64"/>
      <c r="AP52" s="64"/>
      <c r="AQ52" s="65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15"/>
    </row>
    <row r="53" spans="2:54" ht="18.95" customHeight="1" x14ac:dyDescent="0.15">
      <c r="AD53" s="10"/>
      <c r="AE53" s="10"/>
      <c r="AF53" s="10"/>
      <c r="AG53" s="10"/>
      <c r="AH53" s="10"/>
      <c r="AI53" s="14"/>
      <c r="AJ53" s="14"/>
      <c r="AK53" s="14"/>
      <c r="AL53" s="14"/>
      <c r="AM53" s="14"/>
      <c r="AN53" s="48" t="s">
        <v>8</v>
      </c>
      <c r="AO53" s="48"/>
      <c r="AP53" s="48"/>
      <c r="AQ53" s="48"/>
      <c r="AR53" s="49" t="s">
        <v>88</v>
      </c>
      <c r="AS53" s="49"/>
      <c r="AT53" s="49"/>
      <c r="AU53" s="49"/>
      <c r="AV53" s="49"/>
      <c r="AW53" s="49"/>
      <c r="AX53" s="49"/>
      <c r="AY53" s="49"/>
      <c r="AZ53" s="49"/>
      <c r="BA53" s="49"/>
      <c r="BB53" s="15"/>
    </row>
    <row r="54" spans="2:54" ht="18.95" customHeight="1" x14ac:dyDescent="0.15">
      <c r="B54" s="50" t="s">
        <v>38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16"/>
      <c r="T54" s="16"/>
      <c r="U54" s="16"/>
      <c r="V54" s="16"/>
      <c r="W54" s="16"/>
      <c r="X54" s="16"/>
      <c r="Y54" s="17"/>
      <c r="Z54" s="17"/>
      <c r="AA54" s="17"/>
      <c r="AB54" s="17"/>
      <c r="AD54" s="10"/>
      <c r="AE54" s="10"/>
      <c r="AF54" s="10"/>
      <c r="AG54" s="10"/>
      <c r="AH54" s="10"/>
      <c r="AI54" s="14"/>
      <c r="AJ54" s="14"/>
      <c r="AK54" s="14"/>
      <c r="AL54" s="14"/>
      <c r="AM54" s="14"/>
      <c r="AN54" s="51" t="s">
        <v>32</v>
      </c>
      <c r="AO54" s="51"/>
      <c r="AP54" s="51"/>
      <c r="AQ54" s="51"/>
      <c r="AR54" s="52"/>
      <c r="AS54" s="52"/>
      <c r="AT54" s="52"/>
      <c r="AU54" s="52"/>
      <c r="AV54" s="52"/>
      <c r="AW54" s="52"/>
      <c r="AX54" s="52"/>
      <c r="AY54" s="52"/>
      <c r="AZ54" s="52"/>
      <c r="BA54" s="18"/>
      <c r="BB54" s="15"/>
    </row>
    <row r="55" spans="2:54" ht="18.95" customHeight="1" x14ac:dyDescent="0.15">
      <c r="B55" s="46" t="s">
        <v>89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7" t="s">
        <v>37</v>
      </c>
      <c r="AE55" s="47"/>
      <c r="AF55" s="47"/>
      <c r="AG55" s="47"/>
      <c r="AH55" s="47"/>
      <c r="AI55" s="47"/>
      <c r="AJ55" s="47"/>
      <c r="AK55" s="47"/>
      <c r="AL55" s="47"/>
      <c r="AM55" s="47"/>
      <c r="AN55" s="10"/>
      <c r="AO55" s="10"/>
      <c r="AP55" s="10"/>
      <c r="AQ55" s="10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6"/>
    </row>
    <row r="56" spans="2:54" ht="18.95" customHeight="1" x14ac:dyDescent="0.15">
      <c r="B56" s="46" t="s">
        <v>90</v>
      </c>
      <c r="C56" s="46"/>
      <c r="D56" s="46"/>
      <c r="E56" s="46"/>
      <c r="F56" s="46"/>
      <c r="G56" s="46"/>
      <c r="H56" s="46"/>
      <c r="I56" s="46" t="s">
        <v>91</v>
      </c>
      <c r="J56" s="46"/>
      <c r="K56" s="46"/>
      <c r="L56" s="46"/>
      <c r="M56" s="46"/>
      <c r="N56" s="46"/>
      <c r="O56" s="46"/>
      <c r="P56" s="46" t="s">
        <v>92</v>
      </c>
      <c r="Q56" s="46"/>
      <c r="R56" s="46"/>
      <c r="S56" s="46"/>
      <c r="T56" s="46"/>
      <c r="U56" s="46"/>
      <c r="V56" s="46"/>
      <c r="W56" s="46" t="s">
        <v>93</v>
      </c>
      <c r="X56" s="46"/>
      <c r="Y56" s="46"/>
      <c r="Z56" s="46"/>
      <c r="AA56" s="46"/>
      <c r="AB56" s="46"/>
      <c r="AC56" s="46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10"/>
      <c r="AO56" s="10"/>
      <c r="AP56" s="10"/>
      <c r="AQ56" s="10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20"/>
    </row>
    <row r="57" spans="2:54" ht="18.95" customHeight="1" x14ac:dyDescent="0.15">
      <c r="B57" s="45" t="s">
        <v>94</v>
      </c>
      <c r="C57" s="45"/>
      <c r="D57" s="45"/>
      <c r="E57" s="45"/>
      <c r="F57" s="45"/>
      <c r="G57" s="45"/>
      <c r="H57" s="45"/>
      <c r="I57" s="45" t="s">
        <v>94</v>
      </c>
      <c r="J57" s="45"/>
      <c r="K57" s="45"/>
      <c r="L57" s="45"/>
      <c r="M57" s="45"/>
      <c r="N57" s="45"/>
      <c r="O57" s="45"/>
      <c r="P57" s="45" t="s">
        <v>95</v>
      </c>
      <c r="Q57" s="45"/>
      <c r="R57" s="45"/>
      <c r="S57" s="45"/>
      <c r="T57" s="45"/>
      <c r="U57" s="45"/>
      <c r="V57" s="45"/>
      <c r="W57" s="45" t="s">
        <v>96</v>
      </c>
      <c r="X57" s="45"/>
      <c r="Y57" s="45"/>
      <c r="Z57" s="45"/>
      <c r="AA57" s="45"/>
      <c r="AB57" s="45"/>
      <c r="AC57" s="45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10"/>
      <c r="AO57" s="10"/>
      <c r="AP57" s="10"/>
      <c r="AQ57" s="10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16"/>
    </row>
    <row r="58" spans="2:54" ht="9.9499999999999993" customHeight="1" x14ac:dyDescent="0.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N58" s="10"/>
      <c r="AO58" s="10"/>
      <c r="AP58" s="10"/>
      <c r="AQ58" s="10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ht="18.95" customHeight="1" x14ac:dyDescent="0.15">
      <c r="B59" s="25" t="s">
        <v>1</v>
      </c>
      <c r="C59" s="26"/>
      <c r="D59" s="26"/>
      <c r="E59" s="26"/>
      <c r="F59" s="26"/>
      <c r="G59" s="26"/>
      <c r="H59" s="26"/>
      <c r="I59" s="26"/>
      <c r="J59" s="26"/>
      <c r="K59" s="26"/>
      <c r="L59" s="27"/>
      <c r="M59" s="28" t="s">
        <v>66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2"/>
      <c r="AZ59" s="22"/>
      <c r="BA59" s="22"/>
    </row>
    <row r="60" spans="2:54" ht="18.95" customHeight="1" x14ac:dyDescent="0.15">
      <c r="B60" s="25" t="s">
        <v>2</v>
      </c>
      <c r="C60" s="26"/>
      <c r="D60" s="26"/>
      <c r="E60" s="26"/>
      <c r="F60" s="26"/>
      <c r="G60" s="26"/>
      <c r="H60" s="26"/>
      <c r="I60" s="26"/>
      <c r="J60" s="26"/>
      <c r="K60" s="26"/>
      <c r="L60" s="27"/>
      <c r="M60" s="28" t="s">
        <v>67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3"/>
      <c r="AZ60" s="23"/>
      <c r="BA60" s="23"/>
    </row>
    <row r="61" spans="2:54" ht="18.95" customHeight="1" x14ac:dyDescent="0.15">
      <c r="B61" s="25" t="s">
        <v>3</v>
      </c>
      <c r="C61" s="26"/>
      <c r="D61" s="26"/>
      <c r="E61" s="26"/>
      <c r="F61" s="26"/>
      <c r="G61" s="26"/>
      <c r="H61" s="26"/>
      <c r="I61" s="26"/>
      <c r="J61" s="26"/>
      <c r="K61" s="26"/>
      <c r="L61" s="27"/>
      <c r="M61" s="28" t="s">
        <v>70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8"/>
      <c r="AZ61" s="18"/>
      <c r="BA61" s="18"/>
    </row>
    <row r="62" spans="2:54" ht="18.95" customHeight="1" x14ac:dyDescent="0.15">
      <c r="B62" s="25" t="s">
        <v>4</v>
      </c>
      <c r="C62" s="26"/>
      <c r="D62" s="26"/>
      <c r="E62" s="26"/>
      <c r="F62" s="26"/>
      <c r="G62" s="26"/>
      <c r="H62" s="26"/>
      <c r="I62" s="26"/>
      <c r="J62" s="26"/>
      <c r="K62" s="26"/>
      <c r="L62" s="27"/>
      <c r="M62" s="28" t="s">
        <v>69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</row>
    <row r="63" spans="2:54" ht="18.95" customHeight="1" x14ac:dyDescent="0.15">
      <c r="B63" s="25" t="s">
        <v>0</v>
      </c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28" t="s">
        <v>68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</row>
    <row r="64" spans="2:54" ht="18.95" customHeight="1" x14ac:dyDescent="0.15">
      <c r="B64" s="33" t="s">
        <v>98</v>
      </c>
      <c r="C64" s="34"/>
      <c r="D64" s="34"/>
      <c r="E64" s="34"/>
      <c r="F64" s="34"/>
      <c r="G64" s="34"/>
      <c r="H64" s="34"/>
      <c r="I64" s="34"/>
      <c r="J64" s="34"/>
      <c r="K64" s="34"/>
      <c r="L64" s="35"/>
      <c r="M64" s="39" t="s">
        <v>99</v>
      </c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1"/>
    </row>
    <row r="65" spans="2:53" ht="18.95" customHeight="1" x14ac:dyDescent="0.15"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8"/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4"/>
    </row>
    <row r="66" spans="2:53" ht="18.95" customHeight="1" x14ac:dyDescent="0.15">
      <c r="B66" s="29" t="s">
        <v>33</v>
      </c>
      <c r="C66" s="30"/>
      <c r="D66" s="30"/>
      <c r="E66" s="30"/>
      <c r="F66" s="30"/>
      <c r="G66" s="30"/>
      <c r="H66" s="30"/>
      <c r="I66" s="30"/>
      <c r="J66" s="30"/>
      <c r="K66" s="30"/>
      <c r="L66" s="31"/>
      <c r="M66" s="32" t="s">
        <v>36</v>
      </c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</row>
    <row r="67" spans="2:53" ht="15.95" customHeight="1" x14ac:dyDescent="0.15">
      <c r="B67" s="25" t="s">
        <v>35</v>
      </c>
      <c r="C67" s="26"/>
      <c r="D67" s="26"/>
      <c r="E67" s="26"/>
      <c r="F67" s="26"/>
      <c r="G67" s="26"/>
      <c r="H67" s="26"/>
      <c r="I67" s="26"/>
      <c r="J67" s="26"/>
      <c r="K67" s="26"/>
      <c r="L67" s="27"/>
      <c r="M67" s="28" t="s">
        <v>34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4"/>
      <c r="AZ67" s="24"/>
      <c r="BA67" s="24"/>
    </row>
    <row r="68" spans="2:53" ht="15.95" customHeight="1" x14ac:dyDescent="0.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2:53" ht="15.9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2:53" ht="15.95" customHeight="1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2:53" ht="15.9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2:53" ht="15.95" customHeight="1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2:53" ht="15.9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2:53" ht="15.9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2:53" ht="15.95" customHeight="1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2:53" ht="15.9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2:53" ht="15.95" customHeight="1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2:53" ht="15.9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2:53" ht="15.9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2:53" ht="15.9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2:53" ht="15.9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2:53" ht="15.9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2:53" ht="15.9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2:53" ht="15.95" customHeight="1" x14ac:dyDescent="0.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2:53" ht="15.95" customHeight="1" x14ac:dyDescent="0.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2:53" ht="15.95" customHeight="1" x14ac:dyDescent="0.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2:53" ht="15.95" customHeight="1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2:53" ht="15.95" customHeigh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2:53" ht="15.95" customHeigh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2:53" ht="15.95" customHeight="1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2:53" ht="15.95" customHeight="1" x14ac:dyDescent="0.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2:53" ht="15.95" customHeight="1" x14ac:dyDescent="0.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2:53" ht="15.95" customHeight="1" x14ac:dyDescent="0.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2:53" ht="15.95" customHeight="1" x14ac:dyDescent="0.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2:53" ht="15.95" customHeight="1" x14ac:dyDescent="0.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2:53" ht="15.95" customHeight="1" x14ac:dyDescent="0.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2:53" ht="15.95" customHeight="1" x14ac:dyDescent="0.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2:53" ht="15.95" customHeight="1" x14ac:dyDescent="0.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2:53" ht="15.95" customHeight="1" x14ac:dyDescent="0.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2:53" ht="15.95" customHeight="1" x14ac:dyDescent="0.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2:53" ht="15.95" customHeight="1" x14ac:dyDescent="0.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2:53" ht="15.95" customHeight="1" x14ac:dyDescent="0.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2:53" ht="15.95" customHeight="1" x14ac:dyDescent="0.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2:53" ht="15.95" customHeight="1" x14ac:dyDescent="0.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2:53" ht="15.95" customHeight="1" x14ac:dyDescent="0.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2:53" ht="15.95" customHeight="1" x14ac:dyDescent="0.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2:53" ht="15.95" customHeight="1" x14ac:dyDescent="0.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2:53" ht="15.95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2:53" ht="15.95" customHeight="1" x14ac:dyDescent="0.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2:53" ht="15.95" customHeight="1" x14ac:dyDescent="0.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2:53" ht="15.95" customHeight="1" x14ac:dyDescent="0.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2:53" ht="15.95" customHeight="1" x14ac:dyDescent="0.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2:53" ht="15.95" customHeight="1" x14ac:dyDescent="0.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2:53" ht="15.95" customHeight="1" x14ac:dyDescent="0.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2:53" ht="15.95" customHeight="1" x14ac:dyDescent="0.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2:53" ht="15.95" customHeight="1" x14ac:dyDescent="0.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2:53" ht="15.95" customHeight="1" x14ac:dyDescent="0.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2:53" ht="15.95" customHeight="1" x14ac:dyDescent="0.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2:53" ht="15.95" customHeight="1" x14ac:dyDescent="0.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2:53" ht="15.95" customHeight="1" x14ac:dyDescent="0.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2:53" ht="15.95" customHeight="1" x14ac:dyDescent="0.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2:53" ht="15.95" customHeight="1" x14ac:dyDescent="0.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2:53" ht="15.95" customHeight="1" x14ac:dyDescent="0.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2:53" ht="15.95" customHeight="1" x14ac:dyDescent="0.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2:53" ht="15.95" customHeight="1" x14ac:dyDescent="0.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2:53" ht="15.95" customHeight="1" x14ac:dyDescent="0.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2:53" ht="15.95" customHeight="1" x14ac:dyDescent="0.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2:53" ht="15.95" customHeight="1" x14ac:dyDescent="0.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2:53" ht="15.95" customHeight="1" x14ac:dyDescent="0.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2:53" ht="15.95" customHeight="1" x14ac:dyDescent="0.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2:53" ht="15.95" customHeight="1" x14ac:dyDescent="0.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2:53" ht="15.95" customHeight="1" x14ac:dyDescent="0.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2:53" ht="15.95" customHeight="1" x14ac:dyDescent="0.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2:53" ht="15.95" customHeight="1" x14ac:dyDescent="0.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2:53" ht="15.95" customHeight="1" x14ac:dyDescent="0.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2:53" ht="15.95" customHeight="1" x14ac:dyDescent="0.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2:53" ht="15.95" customHeight="1" x14ac:dyDescent="0.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2:53" ht="15.95" customHeight="1" x14ac:dyDescent="0.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2:53" ht="15.95" customHeight="1" x14ac:dyDescent="0.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2:53" ht="15.95" customHeight="1" x14ac:dyDescent="0.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2:53" ht="15.95" customHeight="1" x14ac:dyDescent="0.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2:53" ht="15.95" customHeight="1" x14ac:dyDescent="0.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2:53" ht="15.95" customHeight="1" x14ac:dyDescent="0.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2:53" ht="15.95" customHeight="1" x14ac:dyDescent="0.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2:53" ht="15.95" customHeight="1" x14ac:dyDescent="0.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2:53" ht="15.95" customHeight="1" x14ac:dyDescent="0.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2:53" ht="15.95" customHeight="1" x14ac:dyDescent="0.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2:53" ht="15.95" customHeight="1" x14ac:dyDescent="0.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2:53" ht="15.95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2:53" ht="15.95" customHeight="1" x14ac:dyDescent="0.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2:53" ht="15.95" customHeight="1" x14ac:dyDescent="0.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2:53" ht="15.95" customHeight="1" x14ac:dyDescent="0.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2:53" ht="15.95" customHeight="1" x14ac:dyDescent="0.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2:53" ht="15.95" customHeight="1" x14ac:dyDescent="0.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2:53" ht="15.95" customHeight="1" x14ac:dyDescent="0.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2:53" ht="15.95" customHeight="1" x14ac:dyDescent="0.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2:53" ht="15.95" customHeight="1" x14ac:dyDescent="0.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2:53" ht="15.95" customHeight="1" x14ac:dyDescent="0.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2:53" ht="15.95" customHeight="1" x14ac:dyDescent="0.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2:53" ht="15.95" customHeight="1" x14ac:dyDescent="0.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2:53" ht="15.95" customHeight="1" x14ac:dyDescent="0.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2:53" ht="15.95" customHeight="1" x14ac:dyDescent="0.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2:53" ht="15.95" customHeight="1" x14ac:dyDescent="0.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2:53" ht="15.95" customHeight="1" x14ac:dyDescent="0.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2:53" ht="15.95" customHeight="1" x14ac:dyDescent="0.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2:53" ht="15.95" customHeight="1" x14ac:dyDescent="0.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2:53" ht="15.95" customHeight="1" x14ac:dyDescent="0.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2:53" ht="15.95" customHeight="1" x14ac:dyDescent="0.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2:53" ht="15.95" customHeight="1" x14ac:dyDescent="0.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2:53" ht="15.95" customHeight="1" x14ac:dyDescent="0.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2:53" ht="15.95" customHeight="1" x14ac:dyDescent="0.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2:53" ht="15.95" customHeight="1" x14ac:dyDescent="0.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2:53" ht="15.95" customHeight="1" x14ac:dyDescent="0.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2:53" ht="15.95" customHeight="1" x14ac:dyDescent="0.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2:53" ht="15.95" customHeight="1" x14ac:dyDescent="0.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2:53" ht="15.95" customHeight="1" x14ac:dyDescent="0.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2:53" ht="15.95" customHeight="1" x14ac:dyDescent="0.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2:53" ht="15.95" customHeight="1" x14ac:dyDescent="0.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2:53" ht="15.95" customHeight="1" x14ac:dyDescent="0.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2:53" ht="15.95" customHeight="1" x14ac:dyDescent="0.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2:53" ht="15.95" customHeight="1" x14ac:dyDescent="0.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2:53" ht="15.95" customHeight="1" x14ac:dyDescent="0.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2:53" ht="15.95" customHeight="1" x14ac:dyDescent="0.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2:53" ht="15.95" customHeight="1" x14ac:dyDescent="0.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2:53" ht="15.95" customHeight="1" x14ac:dyDescent="0.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2:53" ht="15.95" customHeight="1" x14ac:dyDescent="0.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2:53" ht="15.95" customHeight="1" x14ac:dyDescent="0.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2:53" ht="15.95" customHeight="1" x14ac:dyDescent="0.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2:53" ht="15.95" customHeight="1" x14ac:dyDescent="0.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2:53" ht="15.95" customHeight="1" x14ac:dyDescent="0.15"/>
    <row r="191" spans="2:53" ht="15.95" customHeight="1" x14ac:dyDescent="0.15"/>
    <row r="192" spans="2:53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</sheetData>
  <mergeCells count="231">
    <mergeCell ref="B1:AV4"/>
    <mergeCell ref="AW1:BA4"/>
    <mergeCell ref="B5:E6"/>
    <mergeCell ref="F5:J6"/>
    <mergeCell ref="W5:BB6"/>
    <mergeCell ref="B7:E10"/>
    <mergeCell ref="F7:AJ8"/>
    <mergeCell ref="AK7:AL10"/>
    <mergeCell ref="AM7:AV8"/>
    <mergeCell ref="AW7:BA10"/>
    <mergeCell ref="AM9:AQ10"/>
    <mergeCell ref="AR9:AV10"/>
    <mergeCell ref="B11:E14"/>
    <mergeCell ref="F11:J15"/>
    <mergeCell ref="K11:O15"/>
    <mergeCell ref="P11:T15"/>
    <mergeCell ref="U11:Z15"/>
    <mergeCell ref="AA11:AE15"/>
    <mergeCell ref="AF11:AJ15"/>
    <mergeCell ref="AK11:AL11"/>
    <mergeCell ref="F9:J10"/>
    <mergeCell ref="K9:O10"/>
    <mergeCell ref="P9:T10"/>
    <mergeCell ref="U9:Z10"/>
    <mergeCell ref="AA9:AE10"/>
    <mergeCell ref="AF9:AJ10"/>
    <mergeCell ref="AK13:AK14"/>
    <mergeCell ref="B15:E15"/>
    <mergeCell ref="AK15:AL15"/>
    <mergeCell ref="AR13:AV13"/>
    <mergeCell ref="AW13:BA13"/>
    <mergeCell ref="AR14:AV14"/>
    <mergeCell ref="AW14:BA14"/>
    <mergeCell ref="AM13:AQ14"/>
    <mergeCell ref="AM11:AQ11"/>
    <mergeCell ref="AR11:AV11"/>
    <mergeCell ref="AW11:BA11"/>
    <mergeCell ref="AK12:AL12"/>
    <mergeCell ref="AM12:AQ12"/>
    <mergeCell ref="AR12:AV12"/>
    <mergeCell ref="AW12:BA12"/>
    <mergeCell ref="AM15:AQ15"/>
    <mergeCell ref="AR15:AV15"/>
    <mergeCell ref="AW15:BA15"/>
    <mergeCell ref="B16:E19"/>
    <mergeCell ref="F16:J20"/>
    <mergeCell ref="K16:O20"/>
    <mergeCell ref="P16:T20"/>
    <mergeCell ref="U16:Z20"/>
    <mergeCell ref="AK18:AK19"/>
    <mergeCell ref="AR18:AV18"/>
    <mergeCell ref="AW18:BA18"/>
    <mergeCell ref="AR19:AV19"/>
    <mergeCell ref="AW19:BA19"/>
    <mergeCell ref="AM18:AQ19"/>
    <mergeCell ref="AA16:AE20"/>
    <mergeCell ref="AF16:AJ20"/>
    <mergeCell ref="AK16:AL16"/>
    <mergeCell ref="AM16:AQ16"/>
    <mergeCell ref="AR16:AV16"/>
    <mergeCell ref="AW16:BA16"/>
    <mergeCell ref="AK17:AL17"/>
    <mergeCell ref="AM17:AQ17"/>
    <mergeCell ref="AR17:AV17"/>
    <mergeCell ref="AW17:BA17"/>
    <mergeCell ref="B20:E20"/>
    <mergeCell ref="AK20:AL20"/>
    <mergeCell ref="AM20:AQ20"/>
    <mergeCell ref="AR20:AV20"/>
    <mergeCell ref="AW20:BA20"/>
    <mergeCell ref="B21:E24"/>
    <mergeCell ref="F21:J25"/>
    <mergeCell ref="K21:O25"/>
    <mergeCell ref="P21:T25"/>
    <mergeCell ref="U21:Z25"/>
    <mergeCell ref="AK23:AK24"/>
    <mergeCell ref="AR23:AV23"/>
    <mergeCell ref="AW23:BA23"/>
    <mergeCell ref="AR24:AV24"/>
    <mergeCell ref="AW24:BA24"/>
    <mergeCell ref="AM23:AQ24"/>
    <mergeCell ref="AA21:AE25"/>
    <mergeCell ref="AF21:AJ25"/>
    <mergeCell ref="AK21:AL21"/>
    <mergeCell ref="AM21:AQ21"/>
    <mergeCell ref="AR21:AV21"/>
    <mergeCell ref="AW21:BA21"/>
    <mergeCell ref="AK22:AL22"/>
    <mergeCell ref="AM22:AQ22"/>
    <mergeCell ref="AR22:AV22"/>
    <mergeCell ref="AW22:BA22"/>
    <mergeCell ref="AM26:AQ26"/>
    <mergeCell ref="AR26:AV26"/>
    <mergeCell ref="AW26:BA26"/>
    <mergeCell ref="AK27:AL27"/>
    <mergeCell ref="AM27:AQ27"/>
    <mergeCell ref="AR27:AV27"/>
    <mergeCell ref="AW27:BA27"/>
    <mergeCell ref="B25:E25"/>
    <mergeCell ref="AK25:AL25"/>
    <mergeCell ref="AM25:AQ25"/>
    <mergeCell ref="AR25:AV25"/>
    <mergeCell ref="AW25:BA25"/>
    <mergeCell ref="B26:E29"/>
    <mergeCell ref="F26:J30"/>
    <mergeCell ref="K26:O30"/>
    <mergeCell ref="P26:T30"/>
    <mergeCell ref="U26:Z30"/>
    <mergeCell ref="AM30:AQ30"/>
    <mergeCell ref="AR30:AV30"/>
    <mergeCell ref="AW30:BA30"/>
    <mergeCell ref="AM28:AQ29"/>
    <mergeCell ref="AK28:AK29"/>
    <mergeCell ref="AR28:AV28"/>
    <mergeCell ref="AW28:BA28"/>
    <mergeCell ref="AR29:AV29"/>
    <mergeCell ref="AW29:BA29"/>
    <mergeCell ref="B31:E34"/>
    <mergeCell ref="F31:J35"/>
    <mergeCell ref="K31:O35"/>
    <mergeCell ref="P31:T35"/>
    <mergeCell ref="U31:Z35"/>
    <mergeCell ref="AA31:AE35"/>
    <mergeCell ref="B35:E35"/>
    <mergeCell ref="B30:E30"/>
    <mergeCell ref="AK30:AL30"/>
    <mergeCell ref="AA26:AE30"/>
    <mergeCell ref="AF26:AJ30"/>
    <mergeCell ref="AK26:AL26"/>
    <mergeCell ref="AR33:AV33"/>
    <mergeCell ref="AW33:BA33"/>
    <mergeCell ref="AR34:AV34"/>
    <mergeCell ref="AW34:BA34"/>
    <mergeCell ref="AF31:AJ35"/>
    <mergeCell ref="AK31:AL31"/>
    <mergeCell ref="AM31:AQ31"/>
    <mergeCell ref="AR31:AV31"/>
    <mergeCell ref="AW31:BA31"/>
    <mergeCell ref="AK32:AL32"/>
    <mergeCell ref="AM32:AQ32"/>
    <mergeCell ref="AR32:AV32"/>
    <mergeCell ref="AW32:BA32"/>
    <mergeCell ref="AK33:AK34"/>
    <mergeCell ref="AM33:AQ34"/>
    <mergeCell ref="B38:E38"/>
    <mergeCell ref="F38:BA38"/>
    <mergeCell ref="B39:E39"/>
    <mergeCell ref="B37:H37"/>
    <mergeCell ref="I37:BA37"/>
    <mergeCell ref="F39:AD39"/>
    <mergeCell ref="AE39:BA39"/>
    <mergeCell ref="AK35:AL35"/>
    <mergeCell ref="AM35:AQ35"/>
    <mergeCell ref="AR35:AV35"/>
    <mergeCell ref="AW35:BA35"/>
    <mergeCell ref="B40:E43"/>
    <mergeCell ref="F40:F41"/>
    <mergeCell ref="G40:BA40"/>
    <mergeCell ref="G41:BA41"/>
    <mergeCell ref="F42:F43"/>
    <mergeCell ref="G42:BA42"/>
    <mergeCell ref="G43:BA43"/>
    <mergeCell ref="B44:E44"/>
    <mergeCell ref="F44:BA44"/>
    <mergeCell ref="AH48:AL48"/>
    <mergeCell ref="AN48:AQ48"/>
    <mergeCell ref="AR48:BA48"/>
    <mergeCell ref="B46:T46"/>
    <mergeCell ref="AN46:AZ46"/>
    <mergeCell ref="B48:E48"/>
    <mergeCell ref="F48:I48"/>
    <mergeCell ref="J48:M48"/>
    <mergeCell ref="N48:R48"/>
    <mergeCell ref="S48:W48"/>
    <mergeCell ref="X48:AB48"/>
    <mergeCell ref="AC48:AG48"/>
    <mergeCell ref="B47:AB47"/>
    <mergeCell ref="AC47:AL47"/>
    <mergeCell ref="AN47:AQ47"/>
    <mergeCell ref="AR47:BA47"/>
    <mergeCell ref="AC49:AG49"/>
    <mergeCell ref="AH49:AL49"/>
    <mergeCell ref="AN49:AQ49"/>
    <mergeCell ref="AR49:BA49"/>
    <mergeCell ref="B49:E49"/>
    <mergeCell ref="F49:I49"/>
    <mergeCell ref="J49:M49"/>
    <mergeCell ref="N49:R49"/>
    <mergeCell ref="S49:W49"/>
    <mergeCell ref="X49:AB49"/>
    <mergeCell ref="AR51:BA52"/>
    <mergeCell ref="AC50:AG50"/>
    <mergeCell ref="AH50:AL50"/>
    <mergeCell ref="AN50:AQ52"/>
    <mergeCell ref="AR50:BA50"/>
    <mergeCell ref="B50:E50"/>
    <mergeCell ref="F50:I50"/>
    <mergeCell ref="J50:M50"/>
    <mergeCell ref="N50:R50"/>
    <mergeCell ref="S50:W50"/>
    <mergeCell ref="X50:AB50"/>
    <mergeCell ref="B55:AC55"/>
    <mergeCell ref="AD55:AM57"/>
    <mergeCell ref="B56:H56"/>
    <mergeCell ref="I56:O56"/>
    <mergeCell ref="P56:V56"/>
    <mergeCell ref="W56:AC56"/>
    <mergeCell ref="AN53:AQ53"/>
    <mergeCell ref="AR53:BA53"/>
    <mergeCell ref="B54:R54"/>
    <mergeCell ref="AN54:AZ54"/>
    <mergeCell ref="B59:L59"/>
    <mergeCell ref="M59:AX59"/>
    <mergeCell ref="B60:L60"/>
    <mergeCell ref="B57:H57"/>
    <mergeCell ref="I57:O57"/>
    <mergeCell ref="P57:V57"/>
    <mergeCell ref="W57:AC57"/>
    <mergeCell ref="M60:AX60"/>
    <mergeCell ref="B61:L61"/>
    <mergeCell ref="M61:AX61"/>
    <mergeCell ref="B67:L67"/>
    <mergeCell ref="M67:AX67"/>
    <mergeCell ref="B66:L66"/>
    <mergeCell ref="M66:AX66"/>
    <mergeCell ref="B62:L62"/>
    <mergeCell ref="M62:AX62"/>
    <mergeCell ref="B63:L63"/>
    <mergeCell ref="M63:AX63"/>
    <mergeCell ref="B64:L65"/>
    <mergeCell ref="M64:AX65"/>
  </mergeCells>
  <phoneticPr fontId="1"/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本館（従来型個室）1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一般ユーザー015</dc:creator>
  <cp:lastModifiedBy>一般ユーザー030</cp:lastModifiedBy>
  <cp:lastPrinted>2021-06-15T02:36:05Z</cp:lastPrinted>
  <dcterms:created xsi:type="dcterms:W3CDTF">2014-03-27T01:00:51Z</dcterms:created>
  <dcterms:modified xsi:type="dcterms:W3CDTF">2022-07-11T05:02:07Z</dcterms:modified>
</cp:coreProperties>
</file>